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135" windowWidth="9795" windowHeight="7995" activeTab="0"/>
  </bookViews>
  <sheets>
    <sheet name="Pakiet I" sheetId="1" r:id="rId1"/>
    <sheet name="Pakiet II" sheetId="2" r:id="rId2"/>
  </sheets>
  <definedNames>
    <definedName name="_xlnm.Print_Area" localSheetId="0">'Pakiet I'!$A$1:$D$70</definedName>
    <definedName name="_xlnm.Print_Area" localSheetId="1">'Pakiet II'!$A$1:$D$69</definedName>
  </definedNames>
  <calcPr fullCalcOnLoad="1"/>
</workbook>
</file>

<file path=xl/sharedStrings.xml><?xml version="1.0" encoding="utf-8"?>
<sst xmlns="http://schemas.openxmlformats.org/spreadsheetml/2006/main" count="140" uniqueCount="113">
  <si>
    <t>Nośniki</t>
  </si>
  <si>
    <t>Razem:</t>
  </si>
  <si>
    <t>ilość - szt.</t>
  </si>
  <si>
    <t>cena brutto*</t>
  </si>
  <si>
    <t>wart. brutto</t>
  </si>
  <si>
    <t xml:space="preserve">Klawiatura Ps2                             </t>
  </si>
  <si>
    <t>Akcesoria</t>
  </si>
  <si>
    <t>Oprogramowanie</t>
  </si>
  <si>
    <t>Mysz USB</t>
  </si>
  <si>
    <t>Wartość brutto</t>
  </si>
  <si>
    <t>Ilość</t>
  </si>
  <si>
    <t>Mysz Ps2 (optyczna)</t>
  </si>
  <si>
    <t>RAZEM</t>
  </si>
  <si>
    <t>Cena</t>
  </si>
  <si>
    <t>Wartość</t>
  </si>
  <si>
    <t>Pianka do czyszczenia elementów plastikowych 300ml</t>
  </si>
  <si>
    <t>WARTOŚĆ PAKIETU</t>
  </si>
  <si>
    <t>Sprężone powietrze 600ml</t>
  </si>
  <si>
    <t>Cena brutto</t>
  </si>
  <si>
    <t>Płyn do czyszczenia monitorów LCD 100ml</t>
  </si>
  <si>
    <t>ESET Smart Security Business Edition Client</t>
  </si>
  <si>
    <t xml:space="preserve">DVD-R   x16 Sony w opakowaniu SLIM przezroczyste                    </t>
  </si>
  <si>
    <t>Listwa zasilająca 3m/ 5 gniazd</t>
  </si>
  <si>
    <t>CZĘŚCI - lub równoważne</t>
  </si>
  <si>
    <t>Zestaw komputerowy</t>
  </si>
  <si>
    <t>UPS. Moc wyjściowa 550 VA. Moc rzeczywista 330 W. Ilość gniazd wyjściowych - 6 szt. Interfejs RJ-45 10 / 100 Base-T | USB.</t>
  </si>
  <si>
    <t>CD-R Printable Verbatim w kopetach z okienkiem</t>
  </si>
  <si>
    <t>Samsung SSD SSD840 EVO 250GB SATAIII 2.5'', (540MB/s; 520MB/s), 7mm, Desktop Kit</t>
  </si>
  <si>
    <t>Dysk zewnętrzny WD My Passport Ultra, 2.5'', 2TB, USB 3.0, czarny</t>
  </si>
  <si>
    <r>
      <t xml:space="preserve">Płyta główna: </t>
    </r>
    <r>
      <rPr>
        <sz val="10"/>
        <rFont val="Arial"/>
        <family val="2"/>
      </rPr>
      <t>Gigabyte GA-H61M-S2PV, H61, DualDDR3-1333, 4xSATA2, D-SUB, DVI-D, mATX</t>
    </r>
  </si>
  <si>
    <r>
      <t xml:space="preserve">Procesor: </t>
    </r>
    <r>
      <rPr>
        <sz val="10"/>
        <rFont val="Arial"/>
        <family val="2"/>
      </rPr>
      <t>Intel Core i5-3340, Quad Core, 3.10GHz, 6MB, LGA1155, 22nm, 77W, VGA, BOX</t>
    </r>
  </si>
  <si>
    <r>
      <t xml:space="preserve">Dysk twardy: </t>
    </r>
    <r>
      <rPr>
        <sz val="10"/>
        <rFont val="Arial"/>
        <family val="2"/>
      </rPr>
      <t>Dysk hybrydowy Seagate Desktop SSHD, 3.5'', 1TB, SATA/600, 8GB SSD, 64MB cache3</t>
    </r>
  </si>
  <si>
    <r>
      <t xml:space="preserve">Pamięć: </t>
    </r>
    <r>
      <rPr>
        <sz val="10"/>
        <rFont val="Arial"/>
        <family val="2"/>
      </rPr>
      <t xml:space="preserve">DDR3 GOODRAM 8GB/1333MHz PC3-10600 CL9 </t>
    </r>
  </si>
  <si>
    <r>
      <t xml:space="preserve">Karta graficzna: </t>
    </r>
    <r>
      <rPr>
        <sz val="10"/>
        <rFont val="Arial"/>
        <family val="2"/>
      </rPr>
      <t>ZINTEGROWANA NA PROCESORZE</t>
    </r>
  </si>
  <si>
    <r>
      <t xml:space="preserve">Karta muzyczna: </t>
    </r>
    <r>
      <rPr>
        <sz val="10"/>
        <rFont val="Arial"/>
        <family val="2"/>
      </rPr>
      <t>ZINTEGROWANA</t>
    </r>
  </si>
  <si>
    <r>
      <t xml:space="preserve">Karta sieciowa: </t>
    </r>
    <r>
      <rPr>
        <sz val="10"/>
        <rFont val="Arial"/>
        <family val="2"/>
      </rPr>
      <t>ZINTEGROWANA</t>
    </r>
  </si>
  <si>
    <r>
      <t xml:space="preserve">Napęd optyczny: </t>
    </r>
    <r>
      <rPr>
        <sz val="10"/>
        <rFont val="Arial"/>
        <family val="2"/>
      </rPr>
      <t>LG SuperMulti SATA DVD+/-R24x,DVD+RW6x,DVD+R DL 8x, bare bulk</t>
    </r>
  </si>
  <si>
    <r>
      <t xml:space="preserve">Obudowa: </t>
    </r>
    <r>
      <rPr>
        <sz val="10"/>
        <rFont val="Arial"/>
        <family val="2"/>
      </rPr>
      <t>Midi Tower z zasilaczem 420W Silent</t>
    </r>
  </si>
  <si>
    <r>
      <t xml:space="preserve">Oprogramowanie: </t>
    </r>
    <r>
      <rPr>
        <sz val="10"/>
        <rFont val="Arial"/>
        <family val="2"/>
      </rPr>
      <t>MS Windows Professional 7 SP1 OEM 64Bit POLISH 1-pack LCP</t>
    </r>
  </si>
  <si>
    <t>Drukarki</t>
  </si>
  <si>
    <t>OKI 431 dn</t>
  </si>
  <si>
    <t>OKI 411 dn</t>
  </si>
  <si>
    <r>
      <t xml:space="preserve">Dysk twardy: </t>
    </r>
    <r>
      <rPr>
        <sz val="10"/>
        <rFont val="Arial"/>
        <family val="2"/>
      </rPr>
      <t>WD Blue, 3.5'', 500GB, SATA/600, 7200RPM, 16MB cache</t>
    </r>
  </si>
  <si>
    <r>
      <t xml:space="preserve">Procesor: </t>
    </r>
    <r>
      <rPr>
        <sz val="10"/>
        <rFont val="Arial"/>
        <family val="2"/>
      </rPr>
      <t>Intel Core i3-3240, Dual Core, 3.40GHz, 3MB, LGA1155, 22nm, 55W, VGA, BOX</t>
    </r>
  </si>
  <si>
    <r>
      <t xml:space="preserve">Pamięć: </t>
    </r>
    <r>
      <rPr>
        <sz val="10"/>
        <rFont val="Arial"/>
        <family val="2"/>
      </rPr>
      <t>DDR3 GOODRAM 4GB/1333MHz PC3-10600 CL9 512x8 Single Rank</t>
    </r>
  </si>
  <si>
    <r>
      <t xml:space="preserve">Obudowa: </t>
    </r>
    <r>
      <rPr>
        <sz val="10"/>
        <rFont val="Arial"/>
        <family val="2"/>
      </rPr>
      <t>Gembird obudowa Midi Tower ML2 bez zasilacza czarna</t>
    </r>
  </si>
  <si>
    <r>
      <t xml:space="preserve">Zasilacz: </t>
    </r>
    <r>
      <rPr>
        <sz val="10"/>
        <rFont val="Arial"/>
        <family val="2"/>
      </rPr>
      <t>TRACER Be Cool 420W Silent</t>
    </r>
  </si>
  <si>
    <r>
      <t xml:space="preserve">Napęd optyczny: </t>
    </r>
    <r>
      <rPr>
        <sz val="10"/>
        <rFont val="Arial"/>
        <family val="2"/>
      </rPr>
      <t>LG SuperMulti SATA DVD+/-R24x,DVD+RW6x,DVD+R DL 8x, bare bulk(czarny)</t>
    </r>
  </si>
  <si>
    <r>
      <t xml:space="preserve">Monitor </t>
    </r>
    <r>
      <rPr>
        <sz val="10"/>
        <rFont val="Arial"/>
        <family val="2"/>
      </rPr>
      <t>LED E2050Sdak 20'' wide, DVI, głośniki</t>
    </r>
  </si>
  <si>
    <t>Kaspersky Anti-Virus 2014</t>
  </si>
  <si>
    <r>
      <t>Monitor</t>
    </r>
    <r>
      <rPr>
        <sz val="10"/>
        <rFont val="Arial"/>
        <family val="2"/>
      </rPr>
      <t xml:space="preserve"> LED 20'' wide, DVI, głośniki, czarny glossy</t>
    </r>
  </si>
  <si>
    <t>OKI 610dtn</t>
  </si>
  <si>
    <t xml:space="preserve">Urządzenie wielofunkcyjne OKI MB 471dnW </t>
  </si>
  <si>
    <t>Wtyk UTP RJ-45</t>
  </si>
  <si>
    <t>Cena Brutto</t>
  </si>
  <si>
    <t>Toner:</t>
  </si>
  <si>
    <t>Oki 4600 o zwięksoznej pojemności</t>
  </si>
  <si>
    <t>Oki B440 o zwiększonej pojemności</t>
  </si>
  <si>
    <t>OKI C5900 - czarny</t>
  </si>
  <si>
    <t>OKI C5900 - kolor</t>
  </si>
  <si>
    <t>OKI C3520 MFP - czarny o zwiększonej pojemności</t>
  </si>
  <si>
    <t>OKI C3520 MFP - color o zwiększonej pojemności</t>
  </si>
  <si>
    <t>OKI B2520 MFP - czarny</t>
  </si>
  <si>
    <t>OKI B260 MFP - o zwiększonej pojemności- czarny</t>
  </si>
  <si>
    <t>OKI MB 491dn</t>
  </si>
  <si>
    <t>Konica 1650EN - Cyan o zwiększonej wydajności</t>
  </si>
  <si>
    <t>Konica 1650EN - Magneta o zwiększonej wydajności</t>
  </si>
  <si>
    <t>Konica 1650EN - Yellow o zwiększonej wydajności</t>
  </si>
  <si>
    <t>Konica 1650EN - Black o zwiększonej wydajności</t>
  </si>
  <si>
    <t>Fax Brother FAX-2920 Laser FAX2920YJ1</t>
  </si>
  <si>
    <t>HP LaserJet 1200</t>
  </si>
  <si>
    <t>HP 2015</t>
  </si>
  <si>
    <t>HP 1505</t>
  </si>
  <si>
    <t>HP 2605dn czarny</t>
  </si>
  <si>
    <t>HP 2605dn kolor</t>
  </si>
  <si>
    <t>Ksero - SHARP AR 5316E</t>
  </si>
  <si>
    <t>Ksero - Olivetti d-copia 20W</t>
  </si>
  <si>
    <t>Toner Panasonic 773 FAT-92</t>
  </si>
  <si>
    <t>Toner HP 1006</t>
  </si>
  <si>
    <t>Taśmy:</t>
  </si>
  <si>
    <t>Oki 520</t>
  </si>
  <si>
    <t>Citizen IR-91B</t>
  </si>
  <si>
    <t>Epson LX 300 kolor</t>
  </si>
  <si>
    <t>Epson ERC 09</t>
  </si>
  <si>
    <t>Oki 3320</t>
  </si>
  <si>
    <t>Tusz</t>
  </si>
  <si>
    <t>Canon MP 280 - czarny</t>
  </si>
  <si>
    <t>Canon MP 280 - kolor</t>
  </si>
  <si>
    <t>Rimage - czarny (RB1)</t>
  </si>
  <si>
    <t>Rimage - kolor (RC1)</t>
  </si>
  <si>
    <t>Bęben światłoczuły:</t>
  </si>
  <si>
    <t>Oki B 6200</t>
  </si>
  <si>
    <t>Oki B440</t>
  </si>
  <si>
    <t>Oki C3520 MFP - czarny</t>
  </si>
  <si>
    <t>Oki C3520 MFP - kolor</t>
  </si>
  <si>
    <t>Panasonic 773</t>
  </si>
  <si>
    <t>Brother FAX-2920</t>
  </si>
  <si>
    <t>Folia do fax'ów</t>
  </si>
  <si>
    <t>Panasonic KX FM131</t>
  </si>
  <si>
    <t>Panasonic KX FP363</t>
  </si>
  <si>
    <t>Panasonic KX FP218</t>
  </si>
  <si>
    <r>
      <rPr>
        <sz val="10"/>
        <rFont val="Times New Roman"/>
        <family val="0"/>
      </rPr>
      <t>Oki B4300 - Type 9 - duży</t>
    </r>
  </si>
  <si>
    <r>
      <rPr>
        <sz val="10"/>
        <rFont val="Times New Roman"/>
        <family val="0"/>
      </rPr>
      <t>Oki 4600</t>
    </r>
  </si>
  <si>
    <r>
      <rPr>
        <sz val="10"/>
        <rFont val="Times New Roman"/>
        <family val="0"/>
      </rPr>
      <t>Oki C5900 - czarny</t>
    </r>
  </si>
  <si>
    <r>
      <rPr>
        <sz val="10"/>
        <rFont val="Times New Roman"/>
        <family val="0"/>
      </rPr>
      <t>Oki C5900 kolor</t>
    </r>
  </si>
  <si>
    <r>
      <rPr>
        <sz val="10"/>
        <rFont val="Times New Roman"/>
        <family val="0"/>
      </rPr>
      <t>Oki B 4300/B 4350</t>
    </r>
  </si>
  <si>
    <t>OKI 610dtn - czarny</t>
  </si>
  <si>
    <t>OKI 610dtn - kolor</t>
  </si>
  <si>
    <t>MB 471</t>
  </si>
  <si>
    <t>OKI MB 471</t>
  </si>
  <si>
    <t>1/ZP/KOM/14 Załącznik nr 2 do SIWZ Sprzęt komputerowy będący przedmiotem niniejszego postępowania musi być nowy, nieużywany i nienaprawiany z mininum 24 miesięczną gwarancją.</t>
  </si>
  <si>
    <t>Załącznik nr 2 do SIWZ 1/ZP/KOM/14
Materiały eksploatacyjne będące przedmiotem niniejszego postępowania muszą 
być oryginalne. Zamawiający nie dopuszcza zamienników.</t>
  </si>
  <si>
    <r>
      <t>Gwarancja na ww zestawy komputerowe</t>
    </r>
    <r>
      <rPr>
        <sz val="10"/>
        <rFont val="Arial"/>
        <family val="2"/>
      </rPr>
      <t>: 36 miesięcy w miejscu instalacji urządzenia z rozpoczęciem naprawy urządzenia do końca następnego dnia roboczego lub sprzęt zastępczy o parametrach nie gorszych niż uszkodzony.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</si>
</sst>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mmm/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0"/>
    </font>
    <font>
      <b/>
      <sz val="15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5"/>
      <color indexed="10"/>
      <name val="Tahoma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sz val="10"/>
      <color indexed="8"/>
      <name val="Times New Roman CE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5"/>
      </left>
      <right style="medium">
        <color indexed="55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51" applyFont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right"/>
      <protection/>
    </xf>
    <xf numFmtId="0" fontId="0" fillId="33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8" fillId="0" borderId="0" xfId="51" applyFont="1">
      <alignment/>
      <protection/>
    </xf>
    <xf numFmtId="0" fontId="3" fillId="0" borderId="0" xfId="51" applyFont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2" fillId="34" borderId="10" xfId="51" applyFont="1" applyFill="1" applyBorder="1" applyAlignment="1">
      <alignment vertical="center"/>
      <protection/>
    </xf>
    <xf numFmtId="0" fontId="2" fillId="34" borderId="15" xfId="51" applyFont="1" applyFill="1" applyBorder="1" applyAlignment="1">
      <alignment horizontal="center" vertical="center"/>
      <protection/>
    </xf>
    <xf numFmtId="2" fontId="2" fillId="34" borderId="10" xfId="51" applyNumberFormat="1" applyFont="1" applyFill="1" applyBorder="1" applyAlignment="1">
      <alignment horizontal="center" vertical="center"/>
      <protection/>
    </xf>
    <xf numFmtId="4" fontId="2" fillId="34" borderId="10" xfId="51" applyNumberFormat="1" applyFont="1" applyFill="1" applyBorder="1" applyAlignment="1">
      <alignment horizontal="center" vertical="center"/>
      <protection/>
    </xf>
    <xf numFmtId="164" fontId="9" fillId="34" borderId="0" xfId="51" applyNumberFormat="1" applyFont="1" applyFill="1">
      <alignment/>
      <protection/>
    </xf>
    <xf numFmtId="0" fontId="9" fillId="0" borderId="0" xfId="51" applyFont="1">
      <alignment/>
      <protection/>
    </xf>
    <xf numFmtId="0" fontId="3" fillId="0" borderId="0" xfId="51" applyFont="1" applyFill="1">
      <alignment/>
      <protection/>
    </xf>
    <xf numFmtId="4" fontId="4" fillId="0" borderId="16" xfId="51" applyNumberFormat="1" applyFont="1" applyBorder="1" applyAlignment="1">
      <alignment/>
      <protection/>
    </xf>
    <xf numFmtId="164" fontId="4" fillId="0" borderId="10" xfId="51" applyNumberFormat="1" applyFont="1" applyBorder="1" applyAlignment="1">
      <alignment vertical="center"/>
      <protection/>
    </xf>
    <xf numFmtId="164" fontId="3" fillId="0" borderId="0" xfId="51" applyNumberFormat="1" applyFont="1">
      <alignment/>
      <protection/>
    </xf>
    <xf numFmtId="164" fontId="6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2" fillId="34" borderId="10" xfId="51" applyNumberFormat="1" applyFont="1" applyFill="1" applyBorder="1" applyAlignment="1">
      <alignment horizontal="center" vertical="center"/>
      <protection/>
    </xf>
    <xf numFmtId="164" fontId="3" fillId="0" borderId="17" xfId="51" applyNumberFormat="1" applyBorder="1" applyAlignment="1">
      <alignment vertical="center"/>
      <protection/>
    </xf>
    <xf numFmtId="164" fontId="2" fillId="0" borderId="17" xfId="51" applyNumberFormat="1" applyFont="1" applyBorder="1" applyAlignment="1">
      <alignment vertical="center"/>
      <protection/>
    </xf>
    <xf numFmtId="0" fontId="5" fillId="0" borderId="10" xfId="0" applyFont="1" applyFill="1" applyBorder="1" applyAlignment="1">
      <alignment horizontal="left" wrapText="1"/>
    </xf>
    <xf numFmtId="0" fontId="3" fillId="0" borderId="18" xfId="51" applyBorder="1" applyAlignment="1">
      <alignment vertical="center"/>
      <protection/>
    </xf>
    <xf numFmtId="0" fontId="3" fillId="0" borderId="10" xfId="51" applyFont="1" applyBorder="1" applyAlignment="1">
      <alignment vertical="center"/>
      <protection/>
    </xf>
    <xf numFmtId="0" fontId="3" fillId="0" borderId="0" xfId="51" applyNumberFormat="1" applyFont="1" applyAlignment="1">
      <alignment horizontal="center"/>
      <protection/>
    </xf>
    <xf numFmtId="0" fontId="3" fillId="0" borderId="0" xfId="51" applyNumberFormat="1" applyFont="1" applyAlignment="1">
      <alignment horizontal="center" vertical="center"/>
      <protection/>
    </xf>
    <xf numFmtId="0" fontId="3" fillId="0" borderId="10" xfId="51" applyFont="1" applyBorder="1" applyAlignment="1">
      <alignment vertical="center" wrapText="1"/>
      <protection/>
    </xf>
    <xf numFmtId="0" fontId="2" fillId="0" borderId="19" xfId="51" applyFont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right" vertical="center"/>
      <protection/>
    </xf>
    <xf numFmtId="4" fontId="4" fillId="0" borderId="0" xfId="51" applyNumberFormat="1" applyFont="1" applyBorder="1" applyAlignment="1">
      <alignment/>
      <protection/>
    </xf>
    <xf numFmtId="0" fontId="0" fillId="0" borderId="10" xfId="0" applyFont="1" applyBorder="1" applyAlignment="1">
      <alignment horizontal="left" vertical="center" wrapText="1"/>
    </xf>
    <xf numFmtId="0" fontId="2" fillId="0" borderId="16" xfId="51" applyFont="1" applyFill="1" applyBorder="1" applyAlignment="1">
      <alignment horizontal="center" vertical="center"/>
      <protection/>
    </xf>
    <xf numFmtId="164" fontId="2" fillId="0" borderId="20" xfId="51" applyNumberFormat="1" applyFont="1" applyFill="1" applyBorder="1" applyAlignment="1">
      <alignment horizontal="center" vertical="center"/>
      <protection/>
    </xf>
    <xf numFmtId="0" fontId="3" fillId="0" borderId="21" xfId="51" applyBorder="1">
      <alignment/>
      <protection/>
    </xf>
    <xf numFmtId="4" fontId="2" fillId="0" borderId="22" xfId="51" applyNumberFormat="1" applyFont="1" applyBorder="1" applyAlignment="1">
      <alignment/>
      <protection/>
    </xf>
    <xf numFmtId="0" fontId="2" fillId="34" borderId="23" xfId="51" applyFont="1" applyFill="1" applyBorder="1" applyAlignment="1">
      <alignment horizontal="center" vertical="center" wrapText="1"/>
      <protection/>
    </xf>
    <xf numFmtId="0" fontId="2" fillId="34" borderId="24" xfId="51" applyFont="1" applyFill="1" applyBorder="1" applyAlignment="1">
      <alignment horizontal="center" vertical="center"/>
      <protection/>
    </xf>
    <xf numFmtId="0" fontId="3" fillId="0" borderId="0" xfId="51" applyFont="1" applyAlignment="1">
      <alignment wrapText="1"/>
      <protection/>
    </xf>
    <xf numFmtId="164" fontId="4" fillId="0" borderId="25" xfId="51" applyNumberFormat="1" applyFont="1" applyBorder="1" applyAlignment="1">
      <alignment vertical="center"/>
      <protection/>
    </xf>
    <xf numFmtId="14" fontId="3" fillId="0" borderId="0" xfId="51" applyNumberFormat="1" applyFont="1" applyAlignment="1">
      <alignment horizontal="center" vertical="center"/>
      <protection/>
    </xf>
    <xf numFmtId="0" fontId="3" fillId="0" borderId="0" xfId="51" applyNumberFormat="1" applyFont="1" applyFill="1" applyAlignment="1">
      <alignment horizontal="center" vertical="center"/>
      <protection/>
    </xf>
    <xf numFmtId="0" fontId="3" fillId="0" borderId="0" xfId="51" applyNumberFormat="1" applyFont="1" applyBorder="1" applyAlignment="1">
      <alignment horizontal="center"/>
      <protection/>
    </xf>
    <xf numFmtId="0" fontId="3" fillId="0" borderId="0" xfId="51" applyFont="1" applyFill="1" applyAlignment="1">
      <alignment horizontal="center"/>
      <protection/>
    </xf>
    <xf numFmtId="0" fontId="3" fillId="0" borderId="0" xfId="51" applyNumberFormat="1" applyFont="1" applyFill="1" applyAlignment="1">
      <alignment horizontal="center"/>
      <protection/>
    </xf>
    <xf numFmtId="0" fontId="3" fillId="0" borderId="0" xfId="51" applyFont="1" applyFill="1" applyAlignment="1">
      <alignment horizontal="center" vertical="center"/>
      <protection/>
    </xf>
    <xf numFmtId="164" fontId="4" fillId="0" borderId="12" xfId="51" applyNumberFormat="1" applyFont="1" applyBorder="1" applyAlignment="1">
      <alignment vertical="center"/>
      <protection/>
    </xf>
    <xf numFmtId="0" fontId="5" fillId="0" borderId="0" xfId="0" applyFont="1" applyAlignment="1">
      <alignment/>
    </xf>
    <xf numFmtId="0" fontId="2" fillId="0" borderId="10" xfId="51" applyFont="1" applyFill="1" applyBorder="1" applyAlignment="1">
      <alignment horizontal="left" vertical="center" wrapText="1"/>
      <protection/>
    </xf>
    <xf numFmtId="0" fontId="2" fillId="0" borderId="26" xfId="51" applyFont="1" applyBorder="1" applyAlignment="1">
      <alignment wrapText="1"/>
      <protection/>
    </xf>
    <xf numFmtId="164" fontId="4" fillId="0" borderId="0" xfId="51" applyNumberFormat="1" applyFont="1" applyBorder="1" applyAlignment="1">
      <alignment vertical="center"/>
      <protection/>
    </xf>
    <xf numFmtId="0" fontId="3" fillId="0" borderId="0" xfId="51" applyFont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left" vertical="center" wrapText="1"/>
      <protection/>
    </xf>
    <xf numFmtId="0" fontId="2" fillId="34" borderId="10" xfId="51" applyFont="1" applyFill="1" applyBorder="1" applyAlignment="1">
      <alignment horizontal="center" vertical="center" wrapText="1"/>
      <protection/>
    </xf>
    <xf numFmtId="0" fontId="2" fillId="34" borderId="10" xfId="51" applyFont="1" applyFill="1" applyBorder="1" applyAlignment="1">
      <alignment horizontal="center" vertical="center"/>
      <protection/>
    </xf>
    <xf numFmtId="164" fontId="3" fillId="0" borderId="10" xfId="51" applyNumberFormat="1" applyFont="1" applyBorder="1" applyAlignment="1">
      <alignment horizontal="center" vertical="center" wrapText="1"/>
      <protection/>
    </xf>
    <xf numFmtId="164" fontId="4" fillId="0" borderId="0" xfId="51" applyNumberFormat="1" applyFont="1" applyBorder="1" applyAlignment="1">
      <alignment horizontal="center" vertical="center" wrapText="1"/>
      <protection/>
    </xf>
    <xf numFmtId="164" fontId="3" fillId="0" borderId="10" xfId="51" applyNumberFormat="1" applyFont="1" applyFill="1" applyBorder="1" applyAlignment="1">
      <alignment horizontal="center" vertical="center"/>
      <protection/>
    </xf>
    <xf numFmtId="164" fontId="5" fillId="0" borderId="10" xfId="0" applyNumberFormat="1" applyFont="1" applyFill="1" applyBorder="1" applyAlignment="1">
      <alignment horizontal="center" vertical="center"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left" vertical="center" wrapText="1"/>
      <protection/>
    </xf>
    <xf numFmtId="0" fontId="3" fillId="0" borderId="10" xfId="51" applyFont="1" applyBorder="1" applyAlignment="1">
      <alignment horizontal="left" vertical="center" wrapText="1"/>
      <protection/>
    </xf>
    <xf numFmtId="164" fontId="7" fillId="0" borderId="27" xfId="51" applyNumberFormat="1" applyFont="1" applyBorder="1" applyAlignment="1">
      <alignment/>
      <protection/>
    </xf>
    <xf numFmtId="0" fontId="10" fillId="0" borderId="0" xfId="51" applyNumberFormat="1" applyFont="1" applyBorder="1" applyAlignment="1">
      <alignment horizontal="center" vertical="center" wrapText="1"/>
      <protection/>
    </xf>
    <xf numFmtId="0" fontId="3" fillId="0" borderId="28" xfId="51" applyFont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164" fontId="2" fillId="0" borderId="28" xfId="51" applyNumberFormat="1" applyFont="1" applyBorder="1" applyAlignment="1">
      <alignment horizontal="center" vertical="center" wrapText="1"/>
      <protection/>
    </xf>
    <xf numFmtId="164" fontId="2" fillId="0" borderId="10" xfId="51" applyNumberFormat="1" applyFont="1" applyBorder="1" applyAlignment="1">
      <alignment horizontal="center"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14" fontId="3" fillId="0" borderId="0" xfId="51" applyNumberFormat="1" applyFont="1" applyAlignment="1">
      <alignment horizontal="center" vertical="center" wrapText="1"/>
      <protection/>
    </xf>
    <xf numFmtId="164" fontId="2" fillId="0" borderId="10" xfId="51" applyNumberFormat="1" applyFont="1" applyBorder="1" applyAlignment="1">
      <alignment vertical="center"/>
      <protection/>
    </xf>
    <xf numFmtId="0" fontId="12" fillId="34" borderId="17" xfId="51" applyFont="1" applyFill="1" applyBorder="1" applyAlignment="1">
      <alignment vertical="center"/>
      <protection/>
    </xf>
    <xf numFmtId="0" fontId="12" fillId="34" borderId="17" xfId="51" applyFont="1" applyFill="1" applyBorder="1" applyAlignment="1">
      <alignment horizontal="center" vertical="center"/>
      <protection/>
    </xf>
    <xf numFmtId="0" fontId="12" fillId="0" borderId="0" xfId="51" applyFont="1" applyFill="1" applyAlignment="1">
      <alignment vertical="center"/>
      <protection/>
    </xf>
    <xf numFmtId="0" fontId="12" fillId="0" borderId="0" xfId="51" applyFont="1" applyFill="1" applyAlignment="1">
      <alignment horizontal="center" vertical="center"/>
      <protection/>
    </xf>
    <xf numFmtId="0" fontId="11" fillId="0" borderId="29" xfId="51" applyFont="1" applyBorder="1" applyAlignment="1">
      <alignment vertical="center"/>
      <protection/>
    </xf>
    <xf numFmtId="0" fontId="13" fillId="0" borderId="29" xfId="51" applyFont="1" applyBorder="1" applyAlignment="1">
      <alignment horizontal="center" vertical="center"/>
      <protection/>
    </xf>
    <xf numFmtId="0" fontId="11" fillId="0" borderId="0" xfId="51" applyFont="1" applyAlignment="1">
      <alignment vertical="center"/>
      <protection/>
    </xf>
    <xf numFmtId="0" fontId="11" fillId="0" borderId="0" xfId="51" applyFont="1" applyAlignment="1">
      <alignment horizontal="center" vertical="center"/>
      <protection/>
    </xf>
    <xf numFmtId="0" fontId="14" fillId="0" borderId="30" xfId="0" applyFont="1" applyBorder="1" applyAlignment="1">
      <alignment vertical="top" wrapText="1"/>
    </xf>
    <xf numFmtId="0" fontId="11" fillId="0" borderId="31" xfId="51" applyFont="1" applyBorder="1" applyAlignment="1">
      <alignment vertical="center"/>
      <protection/>
    </xf>
    <xf numFmtId="0" fontId="13" fillId="0" borderId="31" xfId="51" applyFont="1" applyBorder="1" applyAlignment="1">
      <alignment horizontal="center" vertical="center"/>
      <protection/>
    </xf>
    <xf numFmtId="0" fontId="11" fillId="0" borderId="10" xfId="51" applyFont="1" applyBorder="1" applyAlignment="1">
      <alignment vertical="center"/>
      <protection/>
    </xf>
    <xf numFmtId="0" fontId="13" fillId="0" borderId="10" xfId="51" applyFont="1" applyBorder="1" applyAlignment="1">
      <alignment horizontal="center" vertical="center"/>
      <protection/>
    </xf>
    <xf numFmtId="0" fontId="11" fillId="0" borderId="17" xfId="51" applyFont="1" applyBorder="1" applyAlignment="1">
      <alignment vertical="center"/>
      <protection/>
    </xf>
    <xf numFmtId="0" fontId="13" fillId="0" borderId="17" xfId="51" applyFont="1" applyBorder="1" applyAlignment="1">
      <alignment horizontal="center" vertical="center"/>
      <protection/>
    </xf>
    <xf numFmtId="0" fontId="12" fillId="34" borderId="29" xfId="51" applyFont="1" applyFill="1" applyBorder="1" applyAlignment="1">
      <alignment vertical="center"/>
      <protection/>
    </xf>
    <xf numFmtId="0" fontId="12" fillId="34" borderId="29" xfId="51" applyFont="1" applyFill="1" applyBorder="1" applyAlignment="1">
      <alignment horizontal="center" vertical="center"/>
      <protection/>
    </xf>
    <xf numFmtId="164" fontId="2" fillId="0" borderId="0" xfId="51" applyNumberFormat="1" applyFont="1" applyBorder="1" applyAlignment="1">
      <alignment horizontal="center" vertical="center" wrapText="1"/>
      <protection/>
    </xf>
    <xf numFmtId="0" fontId="13" fillId="34" borderId="29" xfId="51" applyFont="1" applyFill="1" applyBorder="1" applyAlignment="1">
      <alignment vertical="center"/>
      <protection/>
    </xf>
    <xf numFmtId="0" fontId="13" fillId="34" borderId="29" xfId="51" applyFont="1" applyFill="1" applyBorder="1" applyAlignment="1">
      <alignment horizontal="center" vertical="center"/>
      <protection/>
    </xf>
    <xf numFmtId="0" fontId="11" fillId="0" borderId="15" xfId="51" applyFont="1" applyBorder="1" applyAlignment="1">
      <alignment vertical="center"/>
      <protection/>
    </xf>
    <xf numFmtId="0" fontId="13" fillId="0" borderId="32" xfId="51" applyFont="1" applyBorder="1" applyAlignment="1">
      <alignment horizontal="center" vertical="center"/>
      <protection/>
    </xf>
    <xf numFmtId="0" fontId="11" fillId="0" borderId="33" xfId="51" applyFont="1" applyBorder="1" applyAlignment="1">
      <alignment vertical="center"/>
      <protection/>
    </xf>
    <xf numFmtId="0" fontId="13" fillId="0" borderId="11" xfId="51" applyFont="1" applyBorder="1" applyAlignment="1">
      <alignment horizontal="center" vertical="center"/>
      <protection/>
    </xf>
    <xf numFmtId="164" fontId="2" fillId="0" borderId="25" xfId="51" applyNumberFormat="1" applyFont="1" applyBorder="1" applyAlignment="1">
      <alignment horizontal="center" vertical="center" wrapText="1"/>
      <protection/>
    </xf>
    <xf numFmtId="164" fontId="2" fillId="0" borderId="25" xfId="51" applyNumberFormat="1" applyFont="1" applyBorder="1" applyAlignment="1">
      <alignment vertical="center"/>
      <protection/>
    </xf>
    <xf numFmtId="0" fontId="11" fillId="0" borderId="10" xfId="51" applyFont="1" applyBorder="1" applyAlignment="1">
      <alignment vertical="center"/>
      <protection/>
    </xf>
    <xf numFmtId="0" fontId="13" fillId="0" borderId="10" xfId="51" applyFont="1" applyBorder="1" applyAlignment="1">
      <alignment horizontal="center" vertical="center"/>
      <protection/>
    </xf>
    <xf numFmtId="0" fontId="12" fillId="34" borderId="34" xfId="51" applyFont="1" applyFill="1" applyBorder="1" applyAlignment="1">
      <alignment horizontal="center" vertical="center"/>
      <protection/>
    </xf>
    <xf numFmtId="0" fontId="12" fillId="34" borderId="14" xfId="51" applyFont="1" applyFill="1" applyBorder="1" applyAlignment="1">
      <alignment horizontal="center" vertical="center"/>
      <protection/>
    </xf>
    <xf numFmtId="0" fontId="11" fillId="0" borderId="29" xfId="51" applyFont="1" applyFill="1" applyBorder="1" applyAlignment="1">
      <alignment vertical="center"/>
      <protection/>
    </xf>
    <xf numFmtId="0" fontId="12" fillId="0" borderId="29" xfId="51" applyFont="1" applyFill="1" applyBorder="1" applyAlignment="1">
      <alignment horizontal="center" vertical="center"/>
      <protection/>
    </xf>
    <xf numFmtId="0" fontId="11" fillId="0" borderId="29" xfId="51" applyFont="1" applyFill="1" applyBorder="1" applyAlignment="1">
      <alignment vertical="center"/>
      <protection/>
    </xf>
    <xf numFmtId="0" fontId="11" fillId="0" borderId="29" xfId="51" applyFont="1" applyBorder="1" applyAlignment="1">
      <alignment vertical="center"/>
      <protection/>
    </xf>
    <xf numFmtId="0" fontId="13" fillId="0" borderId="29" xfId="51" applyFont="1" applyBorder="1" applyAlignment="1">
      <alignment horizontal="center" vertical="center"/>
      <protection/>
    </xf>
    <xf numFmtId="0" fontId="15" fillId="0" borderId="0" xfId="51" applyFont="1" applyAlignment="1">
      <alignment horizontal="center" vertical="center"/>
      <protection/>
    </xf>
    <xf numFmtId="0" fontId="15" fillId="0" borderId="0" xfId="51" applyFont="1" applyAlignment="1">
      <alignment vertical="center"/>
      <protection/>
    </xf>
    <xf numFmtId="0" fontId="12" fillId="34" borderId="31" xfId="51" applyFont="1" applyFill="1" applyBorder="1" applyAlignment="1">
      <alignment vertical="center"/>
      <protection/>
    </xf>
    <xf numFmtId="0" fontId="12" fillId="34" borderId="31" xfId="51" applyFont="1" applyFill="1" applyBorder="1" applyAlignment="1">
      <alignment horizontal="center" vertical="center"/>
      <protection/>
    </xf>
    <xf numFmtId="0" fontId="11" fillId="0" borderId="0" xfId="51" applyFont="1" applyFill="1" applyAlignment="1">
      <alignment horizontal="center" vertical="center"/>
      <protection/>
    </xf>
    <xf numFmtId="0" fontId="11" fillId="0" borderId="0" xfId="51" applyFont="1" applyFill="1" applyAlignment="1">
      <alignment vertical="center"/>
      <protection/>
    </xf>
    <xf numFmtId="0" fontId="11" fillId="0" borderId="25" xfId="51" applyFont="1" applyBorder="1" applyAlignment="1">
      <alignment vertical="center"/>
      <protection/>
    </xf>
    <xf numFmtId="0" fontId="13" fillId="0" borderId="25" xfId="51" applyFont="1" applyBorder="1" applyAlignment="1">
      <alignment horizontal="center" vertical="center"/>
      <protection/>
    </xf>
    <xf numFmtId="0" fontId="11" fillId="0" borderId="0" xfId="51" applyFont="1" applyBorder="1" applyAlignment="1">
      <alignment vertical="center"/>
      <protection/>
    </xf>
    <xf numFmtId="0" fontId="13" fillId="0" borderId="0" xfId="51" applyFont="1" applyBorder="1" applyAlignment="1">
      <alignment horizontal="center" vertical="center"/>
      <protection/>
    </xf>
    <xf numFmtId="164" fontId="3" fillId="0" borderId="0" xfId="51" applyNumberFormat="1" applyBorder="1" applyAlignment="1">
      <alignment vertical="center"/>
      <protection/>
    </xf>
    <xf numFmtId="0" fontId="10" fillId="0" borderId="0" xfId="51" applyNumberFormat="1" applyFont="1" applyBorder="1" applyAlignment="1">
      <alignment horizontal="center" vertical="center"/>
      <protection/>
    </xf>
    <xf numFmtId="0" fontId="11" fillId="0" borderId="0" xfId="51" applyFont="1" applyAlignment="1">
      <alignment horizontal="center"/>
      <protection/>
    </xf>
    <xf numFmtId="0" fontId="11" fillId="0" borderId="0" xfId="51" applyFont="1">
      <alignment/>
      <protection/>
    </xf>
    <xf numFmtId="0" fontId="13" fillId="0" borderId="0" xfId="51" applyFont="1" applyAlignment="1">
      <alignment horizontal="center" vertical="center"/>
      <protection/>
    </xf>
    <xf numFmtId="164" fontId="3" fillId="0" borderId="0" xfId="51" applyNumberFormat="1" applyFont="1" applyAlignment="1">
      <alignment vertical="center"/>
      <protection/>
    </xf>
    <xf numFmtId="0" fontId="4" fillId="0" borderId="0" xfId="51" applyNumberFormat="1" applyFont="1" applyBorder="1" applyAlignment="1">
      <alignment horizontal="center" vertical="center"/>
      <protection/>
    </xf>
    <xf numFmtId="0" fontId="13" fillId="0" borderId="0" xfId="51" applyFont="1" applyAlignment="1">
      <alignment horizontal="center"/>
      <protection/>
    </xf>
    <xf numFmtId="164" fontId="3" fillId="0" borderId="0" xfId="51" applyNumberFormat="1" applyFont="1" applyAlignment="1">
      <alignment horizontal="right"/>
      <protection/>
    </xf>
    <xf numFmtId="164" fontId="3" fillId="0" borderId="20" xfId="51" applyNumberFormat="1" applyFont="1" applyBorder="1">
      <alignment/>
      <protection/>
    </xf>
    <xf numFmtId="0" fontId="16" fillId="0" borderId="0" xfId="51" applyNumberFormat="1" applyFont="1" applyBorder="1" applyAlignment="1">
      <alignment horizontal="center"/>
      <protection/>
    </xf>
    <xf numFmtId="0" fontId="16" fillId="0" borderId="0" xfId="51" applyNumberFormat="1" applyFont="1" applyAlignment="1">
      <alignment horizontal="center"/>
      <protection/>
    </xf>
    <xf numFmtId="164" fontId="3" fillId="0" borderId="0" xfId="51" applyNumberFormat="1" applyFont="1" applyFill="1" applyBorder="1" applyAlignment="1">
      <alignment horizontal="right"/>
      <protection/>
    </xf>
    <xf numFmtId="0" fontId="16" fillId="0" borderId="0" xfId="51" applyNumberFormat="1" applyFont="1" applyFill="1" applyAlignment="1">
      <alignment horizontal="center"/>
      <protection/>
    </xf>
    <xf numFmtId="0" fontId="11" fillId="0" borderId="0" xfId="51" applyNumberFormat="1" applyFont="1" applyAlignment="1">
      <alignment horizontal="center"/>
      <protection/>
    </xf>
    <xf numFmtId="0" fontId="11" fillId="0" borderId="0" xfId="51" applyNumberFormat="1" applyFont="1">
      <alignment/>
      <protection/>
    </xf>
    <xf numFmtId="0" fontId="3" fillId="0" borderId="0" xfId="51" applyFont="1" applyBorder="1" applyAlignment="1">
      <alignment horizontal="left" vertical="center" wrapText="1"/>
      <protection/>
    </xf>
    <xf numFmtId="0" fontId="2" fillId="0" borderId="19" xfId="51" applyFont="1" applyBorder="1" applyAlignment="1">
      <alignment horizontal="center" vertical="center" wrapText="1"/>
      <protection/>
    </xf>
    <xf numFmtId="0" fontId="3" fillId="0" borderId="35" xfId="51" applyFont="1" applyBorder="1" applyAlignment="1">
      <alignment horizontal="right" vertical="center"/>
      <protection/>
    </xf>
    <xf numFmtId="0" fontId="3" fillId="0" borderId="36" xfId="51" applyFont="1" applyBorder="1" applyAlignment="1">
      <alignment horizontal="right" vertical="center"/>
      <protection/>
    </xf>
    <xf numFmtId="0" fontId="2" fillId="0" borderId="0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0" fontId="10" fillId="0" borderId="0" xfId="51" applyFont="1" applyBorder="1" applyAlignment="1">
      <alignment horizontal="center" vertical="center" wrapText="1"/>
      <protection/>
    </xf>
    <xf numFmtId="0" fontId="15" fillId="0" borderId="0" xfId="51" applyFont="1" applyAlignment="1">
      <alignment horizont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zetarg Komputer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showGridLines="0" tabSelected="1" zoomScalePageLayoutView="0" workbookViewId="0" topLeftCell="A1">
      <pane xSplit="4" ySplit="1" topLeftCell="E3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33" sqref="A33:D33"/>
    </sheetView>
  </sheetViews>
  <sheetFormatPr defaultColWidth="13.875" defaultRowHeight="12.75"/>
  <cols>
    <col min="1" max="1" width="60.875" style="1" customWidth="1"/>
    <col min="2" max="2" width="9.875" style="1" customWidth="1"/>
    <col min="3" max="3" width="17.125" style="1" bestFit="1" customWidth="1"/>
    <col min="4" max="4" width="20.125" style="1" bestFit="1" customWidth="1"/>
    <col min="5" max="5" width="10.25390625" style="39" customWidth="1"/>
    <col min="6" max="6" width="11.00390625" style="40" customWidth="1"/>
    <col min="7" max="7" width="16.875" style="39" customWidth="1"/>
    <col min="8" max="10" width="10.125" style="39" bestFit="1" customWidth="1"/>
    <col min="11" max="11" width="12.625" style="39" customWidth="1"/>
    <col min="12" max="16" width="5.75390625" style="2" customWidth="1"/>
    <col min="17" max="37" width="13.875" style="2" customWidth="1"/>
    <col min="38" max="16384" width="13.875" style="1" customWidth="1"/>
  </cols>
  <sheetData>
    <row r="1" spans="1:11" ht="69" customHeight="1">
      <c r="A1" s="149" t="s">
        <v>110</v>
      </c>
      <c r="B1" s="149"/>
      <c r="C1" s="149"/>
      <c r="D1" s="149"/>
      <c r="E1" s="40"/>
      <c r="F1" s="39"/>
      <c r="I1" s="2"/>
      <c r="J1" s="2"/>
      <c r="K1" s="2"/>
    </row>
    <row r="2" spans="1:11" ht="36.75" customHeight="1">
      <c r="A2" s="42" t="s">
        <v>24</v>
      </c>
      <c r="B2" s="43" t="s">
        <v>10</v>
      </c>
      <c r="C2" s="42" t="s">
        <v>18</v>
      </c>
      <c r="D2" s="43"/>
      <c r="E2" s="55"/>
      <c r="F2" s="55"/>
      <c r="G2" s="55"/>
      <c r="H2" s="55"/>
      <c r="I2" s="55"/>
      <c r="J2" s="55"/>
      <c r="K2" s="55"/>
    </row>
    <row r="3" spans="1:8" s="17" customFormat="1" ht="32.25" customHeight="1">
      <c r="A3" s="51" t="s">
        <v>24</v>
      </c>
      <c r="B3" s="52">
        <v>2</v>
      </c>
      <c r="C3" s="33"/>
      <c r="D3" s="1"/>
      <c r="E3" s="40"/>
      <c r="F3" s="40"/>
      <c r="G3" s="40"/>
      <c r="H3" s="40"/>
    </row>
    <row r="4" spans="1:8" s="17" customFormat="1" ht="25.5">
      <c r="A4" s="63" t="s">
        <v>29</v>
      </c>
      <c r="B4" s="47"/>
      <c r="C4" s="48"/>
      <c r="D4" s="1"/>
      <c r="E4" s="40"/>
      <c r="F4" s="40"/>
      <c r="G4" s="40"/>
      <c r="H4" s="40"/>
    </row>
    <row r="5" spans="1:11" ht="25.5">
      <c r="A5" s="64" t="s">
        <v>30</v>
      </c>
      <c r="B5" s="49"/>
      <c r="C5" s="50"/>
      <c r="F5" s="39"/>
      <c r="I5" s="2"/>
      <c r="J5" s="2"/>
      <c r="K5" s="2"/>
    </row>
    <row r="6" spans="1:11" ht="25.5">
      <c r="A6" s="64" t="s">
        <v>31</v>
      </c>
      <c r="B6" s="49"/>
      <c r="C6" s="50"/>
      <c r="F6" s="39"/>
      <c r="I6" s="2"/>
      <c r="J6" s="2"/>
      <c r="K6" s="2"/>
    </row>
    <row r="7" spans="1:11" ht="12.75">
      <c r="A7" s="64" t="s">
        <v>32</v>
      </c>
      <c r="B7" s="49"/>
      <c r="C7" s="50"/>
      <c r="F7" s="39"/>
      <c r="I7" s="2"/>
      <c r="J7" s="2"/>
      <c r="K7" s="2"/>
    </row>
    <row r="8" spans="1:11" ht="12.75">
      <c r="A8" s="64" t="s">
        <v>33</v>
      </c>
      <c r="B8" s="49"/>
      <c r="C8" s="50"/>
      <c r="F8" s="39"/>
      <c r="I8" s="2"/>
      <c r="J8" s="2"/>
      <c r="K8" s="2"/>
    </row>
    <row r="9" spans="1:11" ht="12.75">
      <c r="A9" s="64" t="s">
        <v>34</v>
      </c>
      <c r="B9" s="49"/>
      <c r="C9" s="50"/>
      <c r="F9" s="39"/>
      <c r="I9" s="2"/>
      <c r="J9" s="2"/>
      <c r="K9" s="2"/>
    </row>
    <row r="10" spans="1:11" ht="12.75">
      <c r="A10" s="64" t="s">
        <v>35</v>
      </c>
      <c r="B10" s="49"/>
      <c r="C10" s="50"/>
      <c r="F10" s="39"/>
      <c r="I10" s="2"/>
      <c r="J10" s="2"/>
      <c r="K10" s="2"/>
    </row>
    <row r="11" spans="1:11" ht="25.5">
      <c r="A11" s="64" t="s">
        <v>36</v>
      </c>
      <c r="B11" s="49"/>
      <c r="C11" s="50"/>
      <c r="F11" s="39"/>
      <c r="I11" s="2"/>
      <c r="J11" s="2"/>
      <c r="K11" s="2"/>
    </row>
    <row r="12" spans="1:11" ht="12.75">
      <c r="A12" s="64" t="s">
        <v>37</v>
      </c>
      <c r="B12" s="49"/>
      <c r="C12" s="50"/>
      <c r="F12" s="39"/>
      <c r="I12" s="2"/>
      <c r="J12" s="2"/>
      <c r="K12" s="2"/>
    </row>
    <row r="13" spans="1:11" ht="12.75">
      <c r="A13" s="64" t="s">
        <v>48</v>
      </c>
      <c r="B13" s="49"/>
      <c r="C13" s="50"/>
      <c r="F13" s="39"/>
      <c r="I13" s="2"/>
      <c r="J13" s="2"/>
      <c r="K13" s="2"/>
    </row>
    <row r="14" spans="1:11" ht="25.5">
      <c r="A14" s="64" t="s">
        <v>38</v>
      </c>
      <c r="B14" s="49"/>
      <c r="C14" s="50"/>
      <c r="F14" s="39"/>
      <c r="I14" s="2"/>
      <c r="J14" s="2"/>
      <c r="K14" s="2"/>
    </row>
    <row r="15" spans="1:11" ht="30.75" customHeight="1">
      <c r="A15" s="150" t="s">
        <v>9</v>
      </c>
      <c r="B15" s="151"/>
      <c r="C15" s="54">
        <f>C3*B3</f>
        <v>0</v>
      </c>
      <c r="D15" s="27"/>
      <c r="F15" s="39"/>
      <c r="I15" s="2"/>
      <c r="J15" s="2"/>
      <c r="K15" s="2"/>
    </row>
    <row r="16" spans="1:11" ht="30.75" customHeight="1">
      <c r="A16" s="44"/>
      <c r="B16" s="44"/>
      <c r="C16" s="61"/>
      <c r="D16" s="45"/>
      <c r="F16" s="39"/>
      <c r="I16" s="2"/>
      <c r="J16" s="2"/>
      <c r="K16" s="2"/>
    </row>
    <row r="17" spans="1:11" ht="30.75" customHeight="1">
      <c r="A17" s="42" t="s">
        <v>24</v>
      </c>
      <c r="B17" s="43" t="s">
        <v>10</v>
      </c>
      <c r="C17" s="42" t="s">
        <v>18</v>
      </c>
      <c r="D17" s="45"/>
      <c r="F17" s="39"/>
      <c r="I17" s="2"/>
      <c r="J17" s="2"/>
      <c r="K17" s="2"/>
    </row>
    <row r="18" spans="1:11" ht="30.75" customHeight="1">
      <c r="A18" s="51" t="s">
        <v>24</v>
      </c>
      <c r="B18" s="52">
        <v>20</v>
      </c>
      <c r="C18" s="33"/>
      <c r="D18" s="45"/>
      <c r="F18" s="39"/>
      <c r="I18" s="2"/>
      <c r="J18" s="2"/>
      <c r="K18" s="2"/>
    </row>
    <row r="19" spans="1:11" ht="25.5">
      <c r="A19" s="63" t="s">
        <v>29</v>
      </c>
      <c r="B19" s="47"/>
      <c r="C19" s="48"/>
      <c r="D19" s="45"/>
      <c r="F19" s="39"/>
      <c r="I19" s="2"/>
      <c r="J19" s="2"/>
      <c r="K19" s="2"/>
    </row>
    <row r="20" spans="1:11" ht="27">
      <c r="A20" s="64" t="s">
        <v>43</v>
      </c>
      <c r="B20" s="49"/>
      <c r="C20" s="50"/>
      <c r="D20" s="45"/>
      <c r="F20" s="39"/>
      <c r="I20" s="2"/>
      <c r="J20" s="2"/>
      <c r="K20" s="2"/>
    </row>
    <row r="21" spans="1:11" ht="27">
      <c r="A21" s="64" t="s">
        <v>42</v>
      </c>
      <c r="B21" s="49"/>
      <c r="C21" s="50"/>
      <c r="D21" s="45"/>
      <c r="F21" s="39"/>
      <c r="I21" s="2"/>
      <c r="J21" s="2"/>
      <c r="K21" s="2"/>
    </row>
    <row r="22" spans="1:11" ht="27">
      <c r="A22" s="64" t="s">
        <v>44</v>
      </c>
      <c r="B22" s="49"/>
      <c r="C22" s="50"/>
      <c r="D22" s="45"/>
      <c r="F22" s="39"/>
      <c r="I22" s="2"/>
      <c r="J22" s="2"/>
      <c r="K22" s="2"/>
    </row>
    <row r="23" spans="1:11" ht="19.5">
      <c r="A23" s="64" t="s">
        <v>33</v>
      </c>
      <c r="B23" s="49"/>
      <c r="C23" s="50"/>
      <c r="D23" s="45"/>
      <c r="F23" s="39"/>
      <c r="I23" s="2"/>
      <c r="J23" s="2"/>
      <c r="K23" s="2"/>
    </row>
    <row r="24" spans="1:11" ht="19.5">
      <c r="A24" s="64" t="s">
        <v>34</v>
      </c>
      <c r="B24" s="49"/>
      <c r="C24" s="50"/>
      <c r="D24" s="45"/>
      <c r="F24" s="39"/>
      <c r="I24" s="2"/>
      <c r="J24" s="2"/>
      <c r="K24" s="2"/>
    </row>
    <row r="25" spans="1:11" ht="19.5">
      <c r="A25" s="64" t="s">
        <v>35</v>
      </c>
      <c r="B25" s="49"/>
      <c r="C25" s="50"/>
      <c r="D25" s="45"/>
      <c r="F25" s="39"/>
      <c r="I25" s="2"/>
      <c r="J25" s="2"/>
      <c r="K25" s="2"/>
    </row>
    <row r="26" spans="1:11" ht="27">
      <c r="A26" s="64" t="s">
        <v>47</v>
      </c>
      <c r="B26" s="49"/>
      <c r="C26" s="50"/>
      <c r="D26" s="45"/>
      <c r="F26" s="39"/>
      <c r="I26" s="2"/>
      <c r="J26" s="2"/>
      <c r="K26" s="2"/>
    </row>
    <row r="27" spans="1:11" ht="19.5">
      <c r="A27" s="64" t="s">
        <v>45</v>
      </c>
      <c r="B27" s="49"/>
      <c r="C27" s="50"/>
      <c r="D27" s="45"/>
      <c r="F27" s="39"/>
      <c r="I27" s="2"/>
      <c r="J27" s="2"/>
      <c r="K27" s="2"/>
    </row>
    <row r="28" spans="1:11" ht="19.5">
      <c r="A28" s="64" t="s">
        <v>46</v>
      </c>
      <c r="B28" s="49"/>
      <c r="C28" s="50"/>
      <c r="D28" s="45"/>
      <c r="F28" s="39"/>
      <c r="I28" s="2"/>
      <c r="J28" s="2"/>
      <c r="K28" s="2"/>
    </row>
    <row r="29" spans="1:11" ht="19.5">
      <c r="A29" s="64" t="s">
        <v>50</v>
      </c>
      <c r="B29" s="49"/>
      <c r="C29" s="50"/>
      <c r="D29" s="45"/>
      <c r="F29" s="39"/>
      <c r="I29" s="2"/>
      <c r="J29" s="2"/>
      <c r="K29" s="2"/>
    </row>
    <row r="30" spans="1:11" ht="27">
      <c r="A30" s="64" t="s">
        <v>38</v>
      </c>
      <c r="B30" s="49"/>
      <c r="C30" s="50"/>
      <c r="D30" s="45"/>
      <c r="F30" s="39"/>
      <c r="I30" s="2"/>
      <c r="J30" s="2"/>
      <c r="K30" s="2"/>
    </row>
    <row r="31" spans="1:11" ht="30.75" customHeight="1">
      <c r="A31" s="150" t="s">
        <v>9</v>
      </c>
      <c r="B31" s="151"/>
      <c r="C31" s="28">
        <f>C18*B18</f>
        <v>0</v>
      </c>
      <c r="D31" s="45"/>
      <c r="F31" s="39"/>
      <c r="I31" s="2"/>
      <c r="J31" s="2"/>
      <c r="K31" s="2"/>
    </row>
    <row r="32" spans="1:11" ht="30.75" customHeight="1">
      <c r="A32" s="44"/>
      <c r="B32" s="44"/>
      <c r="C32" s="65"/>
      <c r="D32" s="45"/>
      <c r="F32" s="39"/>
      <c r="I32" s="2"/>
      <c r="J32" s="2"/>
      <c r="K32" s="2"/>
    </row>
    <row r="33" spans="1:11" ht="39.75" customHeight="1">
      <c r="A33" s="152" t="s">
        <v>112</v>
      </c>
      <c r="B33" s="153"/>
      <c r="C33" s="153"/>
      <c r="D33" s="153"/>
      <c r="F33" s="39"/>
      <c r="I33" s="2"/>
      <c r="J33" s="2"/>
      <c r="K33" s="2"/>
    </row>
    <row r="34" spans="1:11" ht="39.75" customHeight="1">
      <c r="A34" s="43"/>
      <c r="B34" s="66"/>
      <c r="C34" s="66"/>
      <c r="D34" s="66"/>
      <c r="F34" s="39"/>
      <c r="I34" s="2"/>
      <c r="J34" s="2"/>
      <c r="K34" s="2"/>
    </row>
    <row r="35" spans="1:11" ht="39.75" customHeight="1">
      <c r="A35" s="68" t="s">
        <v>39</v>
      </c>
      <c r="B35" s="69" t="s">
        <v>10</v>
      </c>
      <c r="C35" s="33" t="s">
        <v>13</v>
      </c>
      <c r="D35" s="9" t="s">
        <v>4</v>
      </c>
      <c r="F35" s="39"/>
      <c r="I35" s="2"/>
      <c r="J35" s="2"/>
      <c r="K35" s="2"/>
    </row>
    <row r="36" spans="1:11" ht="12.75">
      <c r="A36" s="76" t="s">
        <v>51</v>
      </c>
      <c r="B36" s="74">
        <v>1</v>
      </c>
      <c r="C36" s="72"/>
      <c r="D36" s="73"/>
      <c r="F36" s="39"/>
      <c r="I36" s="2"/>
      <c r="J36" s="2"/>
      <c r="K36" s="2"/>
    </row>
    <row r="37" spans="1:11" ht="12.75">
      <c r="A37" s="77" t="s">
        <v>40</v>
      </c>
      <c r="B37" s="75">
        <v>3</v>
      </c>
      <c r="C37" s="70"/>
      <c r="D37" s="70"/>
      <c r="F37" s="39"/>
      <c r="I37" s="2"/>
      <c r="J37" s="2"/>
      <c r="K37" s="2"/>
    </row>
    <row r="38" spans="1:11" ht="12.75">
      <c r="A38" s="77" t="s">
        <v>41</v>
      </c>
      <c r="B38" s="75">
        <v>3</v>
      </c>
      <c r="C38" s="70"/>
      <c r="D38" s="70"/>
      <c r="F38" s="39"/>
      <c r="I38" s="2"/>
      <c r="J38" s="2"/>
      <c r="K38" s="2"/>
    </row>
    <row r="39" spans="1:11" ht="12.75">
      <c r="A39" s="77" t="s">
        <v>52</v>
      </c>
      <c r="B39" s="75">
        <v>1</v>
      </c>
      <c r="C39" s="70"/>
      <c r="D39" s="70"/>
      <c r="F39" s="39"/>
      <c r="I39" s="2"/>
      <c r="J39" s="2"/>
      <c r="K39" s="2"/>
    </row>
    <row r="40" spans="1:11" ht="19.5">
      <c r="A40" s="67"/>
      <c r="B40" s="66"/>
      <c r="C40" s="66" t="s">
        <v>12</v>
      </c>
      <c r="D40" s="71">
        <f>SUM(D36:D39)</f>
        <v>0</v>
      </c>
      <c r="F40" s="39"/>
      <c r="I40" s="2"/>
      <c r="J40" s="2"/>
      <c r="K40" s="2"/>
    </row>
    <row r="41" spans="1:11" ht="12.75">
      <c r="A41" s="43"/>
      <c r="B41" s="66"/>
      <c r="C41" s="66"/>
      <c r="F41" s="39"/>
      <c r="I41" s="2"/>
      <c r="J41" s="2"/>
      <c r="K41" s="2"/>
    </row>
    <row r="42" spans="1:11" ht="12.75">
      <c r="A42" s="53"/>
      <c r="C42" s="3"/>
      <c r="F42" s="39"/>
      <c r="I42" s="2"/>
      <c r="J42" s="2"/>
      <c r="K42" s="2"/>
    </row>
    <row r="43" spans="1:11" ht="23.25" customHeight="1">
      <c r="A43" s="9" t="s">
        <v>23</v>
      </c>
      <c r="B43" s="9" t="s">
        <v>2</v>
      </c>
      <c r="C43" s="9" t="s">
        <v>3</v>
      </c>
      <c r="D43" s="9" t="s">
        <v>4</v>
      </c>
      <c r="E43" s="57"/>
      <c r="F43" s="39"/>
      <c r="I43" s="2"/>
      <c r="J43" s="2"/>
      <c r="K43" s="2"/>
    </row>
    <row r="44" spans="1:11" ht="25.5">
      <c r="A44" s="36" t="s">
        <v>27</v>
      </c>
      <c r="B44" s="15">
        <v>2</v>
      </c>
      <c r="C44" s="31"/>
      <c r="D44" s="31"/>
      <c r="E44" s="40"/>
      <c r="G44" s="40"/>
      <c r="H44" s="40"/>
      <c r="I44" s="17"/>
      <c r="J44" s="2"/>
      <c r="K44" s="2"/>
    </row>
    <row r="45" spans="1:11" ht="12.75">
      <c r="A45" s="6" t="s">
        <v>28</v>
      </c>
      <c r="B45" s="7">
        <v>2</v>
      </c>
      <c r="C45" s="31"/>
      <c r="D45" s="31"/>
      <c r="E45" s="40"/>
      <c r="G45" s="40"/>
      <c r="H45" s="40"/>
      <c r="I45" s="17"/>
      <c r="J45" s="2"/>
      <c r="K45" s="2"/>
    </row>
    <row r="46" spans="1:11" ht="12.75">
      <c r="A46" s="6" t="s">
        <v>5</v>
      </c>
      <c r="B46" s="7">
        <v>5</v>
      </c>
      <c r="C46" s="31"/>
      <c r="D46" s="31"/>
      <c r="E46" s="40"/>
      <c r="G46" s="40"/>
      <c r="H46" s="40"/>
      <c r="I46" s="17"/>
      <c r="J46" s="2"/>
      <c r="K46" s="2"/>
    </row>
    <row r="47" spans="1:11" ht="12.75">
      <c r="A47" s="6" t="s">
        <v>11</v>
      </c>
      <c r="B47" s="7">
        <v>2</v>
      </c>
      <c r="C47" s="31"/>
      <c r="D47" s="31"/>
      <c r="E47" s="40"/>
      <c r="G47" s="40"/>
      <c r="H47" s="40"/>
      <c r="I47" s="17"/>
      <c r="J47" s="2"/>
      <c r="K47" s="2"/>
    </row>
    <row r="48" spans="1:11" ht="12.75">
      <c r="A48" s="6" t="s">
        <v>8</v>
      </c>
      <c r="B48" s="7">
        <v>5</v>
      </c>
      <c r="C48" s="31"/>
      <c r="D48" s="31"/>
      <c r="E48" s="40"/>
      <c r="G48" s="40"/>
      <c r="H48" s="40"/>
      <c r="I48" s="17"/>
      <c r="J48" s="2"/>
      <c r="K48" s="2"/>
    </row>
    <row r="49" spans="1:11" ht="12.75">
      <c r="A49" s="6" t="s">
        <v>53</v>
      </c>
      <c r="B49" s="7">
        <v>50</v>
      </c>
      <c r="C49" s="31"/>
      <c r="D49" s="31"/>
      <c r="E49" s="40"/>
      <c r="G49" s="40"/>
      <c r="H49" s="40"/>
      <c r="I49" s="17"/>
      <c r="J49" s="2"/>
      <c r="K49" s="2"/>
    </row>
    <row r="50" spans="1:11" ht="12.75">
      <c r="A50" s="6" t="s">
        <v>22</v>
      </c>
      <c r="B50" s="7">
        <v>5</v>
      </c>
      <c r="C50" s="31"/>
      <c r="D50" s="31"/>
      <c r="E50" s="40"/>
      <c r="G50" s="40"/>
      <c r="H50" s="40"/>
      <c r="I50" s="17"/>
      <c r="J50" s="2"/>
      <c r="K50" s="2"/>
    </row>
    <row r="51" spans="1:37" s="26" customFormat="1" ht="25.5">
      <c r="A51" s="46" t="s">
        <v>25</v>
      </c>
      <c r="B51" s="7">
        <v>5</v>
      </c>
      <c r="C51" s="31"/>
      <c r="D51" s="31"/>
      <c r="E51" s="56"/>
      <c r="F51" s="56"/>
      <c r="G51" s="56"/>
      <c r="H51" s="56"/>
      <c r="I51" s="60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11" ht="12.75">
      <c r="A52" s="8" t="s">
        <v>0</v>
      </c>
      <c r="B52" s="9"/>
      <c r="C52" s="9"/>
      <c r="D52" s="9"/>
      <c r="E52" s="40"/>
      <c r="G52" s="40"/>
      <c r="H52" s="40"/>
      <c r="I52" s="17"/>
      <c r="J52" s="2"/>
      <c r="K52" s="2"/>
    </row>
    <row r="53" spans="1:11" ht="12.75">
      <c r="A53" s="6" t="s">
        <v>26</v>
      </c>
      <c r="B53" s="7">
        <v>28000</v>
      </c>
      <c r="C53" s="31"/>
      <c r="D53" s="31"/>
      <c r="E53" s="40"/>
      <c r="G53" s="40"/>
      <c r="H53" s="40"/>
      <c r="I53" s="17"/>
      <c r="J53" s="2"/>
      <c r="K53" s="2"/>
    </row>
    <row r="54" spans="1:11" ht="12.75">
      <c r="A54" s="6" t="s">
        <v>21</v>
      </c>
      <c r="B54" s="7">
        <v>50</v>
      </c>
      <c r="C54" s="31"/>
      <c r="D54" s="31"/>
      <c r="E54" s="40"/>
      <c r="G54" s="40"/>
      <c r="H54" s="40"/>
      <c r="I54" s="17"/>
      <c r="J54" s="2"/>
      <c r="K54" s="2"/>
    </row>
    <row r="55" spans="1:11" ht="18.75">
      <c r="A55" s="10"/>
      <c r="B55" s="11"/>
      <c r="C55" s="12" t="s">
        <v>12</v>
      </c>
      <c r="D55" s="32">
        <f>SUM(D44:D54)</f>
        <v>0</v>
      </c>
      <c r="E55" s="40"/>
      <c r="G55" s="40"/>
      <c r="H55" s="40"/>
      <c r="I55" s="17"/>
      <c r="J55" s="2"/>
      <c r="K55" s="2"/>
    </row>
    <row r="56" spans="1:11" ht="12.75">
      <c r="A56" s="5"/>
      <c r="B56" s="13"/>
      <c r="C56" s="13"/>
      <c r="D56" s="13"/>
      <c r="E56" s="40"/>
      <c r="G56" s="40"/>
      <c r="H56" s="40"/>
      <c r="I56" s="17"/>
      <c r="J56" s="2"/>
      <c r="K56" s="2"/>
    </row>
    <row r="57" spans="1:11" ht="12.75">
      <c r="A57" s="62"/>
      <c r="B57" s="62"/>
      <c r="C57" s="62"/>
      <c r="D57" s="62"/>
      <c r="E57" s="40"/>
      <c r="G57" s="40"/>
      <c r="H57" s="40"/>
      <c r="I57" s="17"/>
      <c r="J57" s="2"/>
      <c r="K57" s="2"/>
    </row>
    <row r="58" spans="1:37" s="26" customFormat="1" ht="12.75">
      <c r="A58" s="62"/>
      <c r="B58" s="62"/>
      <c r="C58" s="62"/>
      <c r="D58" s="62"/>
      <c r="E58" s="56"/>
      <c r="F58" s="56"/>
      <c r="G58" s="56"/>
      <c r="H58" s="56"/>
      <c r="I58" s="60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</row>
    <row r="59" spans="1:11" ht="12.75">
      <c r="A59" s="8" t="s">
        <v>6</v>
      </c>
      <c r="B59" s="18"/>
      <c r="C59" s="19"/>
      <c r="D59" s="19"/>
      <c r="E59" s="40"/>
      <c r="G59" s="40"/>
      <c r="H59" s="40"/>
      <c r="I59" s="17"/>
      <c r="J59" s="2"/>
      <c r="K59" s="2"/>
    </row>
    <row r="60" spans="1:11" ht="12.75">
      <c r="A60" s="6" t="s">
        <v>15</v>
      </c>
      <c r="B60" s="7">
        <v>6</v>
      </c>
      <c r="C60" s="30"/>
      <c r="D60" s="31"/>
      <c r="E60" s="40"/>
      <c r="G60" s="40"/>
      <c r="H60" s="40"/>
      <c r="I60" s="17"/>
      <c r="J60" s="2"/>
      <c r="K60" s="2"/>
    </row>
    <row r="61" spans="1:11" ht="12.75">
      <c r="A61" s="6" t="s">
        <v>19</v>
      </c>
      <c r="B61" s="7">
        <v>10</v>
      </c>
      <c r="C61" s="30"/>
      <c r="D61" s="31"/>
      <c r="E61" s="40"/>
      <c r="G61" s="40"/>
      <c r="H61" s="40"/>
      <c r="I61" s="17"/>
      <c r="J61" s="2"/>
      <c r="K61" s="2"/>
    </row>
    <row r="62" spans="1:11" ht="12.75">
      <c r="A62" s="6" t="s">
        <v>17</v>
      </c>
      <c r="B62" s="7">
        <v>20</v>
      </c>
      <c r="C62" s="30"/>
      <c r="D62" s="31"/>
      <c r="E62" s="40"/>
      <c r="G62" s="40"/>
      <c r="H62" s="40"/>
      <c r="I62" s="17"/>
      <c r="J62" s="2"/>
      <c r="K62" s="2"/>
    </row>
    <row r="63" spans="1:11" ht="18.75">
      <c r="A63" s="5"/>
      <c r="B63" s="13"/>
      <c r="C63" s="14" t="s">
        <v>12</v>
      </c>
      <c r="D63" s="32">
        <f>SUM(D60:D62)</f>
        <v>0</v>
      </c>
      <c r="F63" s="39"/>
      <c r="I63" s="2"/>
      <c r="J63" s="2"/>
      <c r="K63" s="2"/>
    </row>
    <row r="64" spans="1:37" s="26" customFormat="1" ht="12.75">
      <c r="A64" s="1"/>
      <c r="B64" s="1"/>
      <c r="C64" s="1"/>
      <c r="D64" s="1"/>
      <c r="E64" s="59"/>
      <c r="F64" s="59"/>
      <c r="G64" s="59"/>
      <c r="H64" s="59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</row>
    <row r="65" spans="1:11" ht="12.75">
      <c r="A65" s="20" t="s">
        <v>7</v>
      </c>
      <c r="B65" s="21" t="s">
        <v>10</v>
      </c>
      <c r="C65" s="22" t="s">
        <v>13</v>
      </c>
      <c r="D65" s="23" t="s">
        <v>14</v>
      </c>
      <c r="F65" s="39"/>
      <c r="I65" s="2"/>
      <c r="J65" s="2"/>
      <c r="K65" s="2"/>
    </row>
    <row r="66" spans="1:11" ht="12.75">
      <c r="A66" s="41" t="s">
        <v>49</v>
      </c>
      <c r="B66" s="37">
        <v>40</v>
      </c>
      <c r="C66" s="34"/>
      <c r="D66" s="35"/>
      <c r="F66" s="39"/>
      <c r="I66" s="2"/>
      <c r="J66" s="2"/>
      <c r="K66" s="2"/>
    </row>
    <row r="67" spans="1:11" ht="12.75">
      <c r="A67" s="38" t="s">
        <v>20</v>
      </c>
      <c r="B67" s="37">
        <v>15</v>
      </c>
      <c r="C67" s="34"/>
      <c r="D67" s="35"/>
      <c r="F67" s="39"/>
      <c r="I67" s="2"/>
      <c r="J67" s="2"/>
      <c r="K67" s="2"/>
    </row>
    <row r="68" spans="1:11" ht="18.75">
      <c r="A68" s="4"/>
      <c r="C68" s="1" t="s">
        <v>1</v>
      </c>
      <c r="D68" s="78">
        <f>SUM(D66:D67)</f>
        <v>0</v>
      </c>
      <c r="F68" s="39"/>
      <c r="I68" s="2"/>
      <c r="J68" s="2"/>
      <c r="K68" s="2"/>
    </row>
    <row r="69" spans="6:11" ht="12.75">
      <c r="F69" s="39"/>
      <c r="I69" s="2"/>
      <c r="J69" s="2"/>
      <c r="K69" s="2"/>
    </row>
    <row r="71" spans="1:4" ht="20.25">
      <c r="A71" s="25" t="s">
        <v>16</v>
      </c>
      <c r="B71" s="16"/>
      <c r="C71" s="16"/>
      <c r="D71" s="24">
        <f>C15+C31+D40+D55+D63+D68</f>
        <v>0</v>
      </c>
    </row>
    <row r="73" ht="12.75">
      <c r="D73" s="29"/>
    </row>
  </sheetData>
  <sheetProtection/>
  <mergeCells count="4">
    <mergeCell ref="A1:D1"/>
    <mergeCell ref="A15:B15"/>
    <mergeCell ref="A31:B31"/>
    <mergeCell ref="A33:D33"/>
  </mergeCells>
  <printOptions horizontalCentered="1"/>
  <pageMargins left="0.1968503937007874" right="0.1968503937007874" top="0.7874015748031497" bottom="0.7874015748031497" header="0.31496062992125984" footer="0.31496062992125984"/>
  <pageSetup fitToHeight="0" fitToWidth="1" horizontalDpi="600" verticalDpi="600" orientation="portrait" paperSize="9" scale="94" r:id="rId1"/>
  <headerFooter alignWithMargins="0">
    <oddHeader>&amp;C&amp;10&amp;A</oddHeader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70"/>
  <sheetViews>
    <sheetView showGridLines="0" zoomScale="80" zoomScaleNormal="80" zoomScalePageLayoutView="0" workbookViewId="0" topLeftCell="A1">
      <pane xSplit="5" ySplit="2" topLeftCell="F1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12" sqref="C12"/>
    </sheetView>
  </sheetViews>
  <sheetFormatPr defaultColWidth="13.875" defaultRowHeight="12.75"/>
  <cols>
    <col min="1" max="1" width="46.25390625" style="135" bestFit="1" customWidth="1"/>
    <col min="2" max="2" width="12.00390625" style="139" customWidth="1"/>
    <col min="3" max="3" width="10.625" style="29" customWidth="1"/>
    <col min="4" max="4" width="23.375" style="29" customWidth="1"/>
    <col min="5" max="5" width="10.75390625" style="143" bestFit="1" customWidth="1"/>
    <col min="6" max="7" width="11.75390625" style="39" customWidth="1"/>
    <col min="8" max="8" width="11.75390625" style="145" customWidth="1"/>
    <col min="9" max="15" width="11.75390625" style="146" customWidth="1"/>
    <col min="16" max="18" width="11.25390625" style="146" bestFit="1" customWidth="1"/>
    <col min="19" max="19" width="11.25390625" style="146" customWidth="1"/>
    <col min="20" max="20" width="13.25390625" style="146" customWidth="1"/>
    <col min="21" max="21" width="11.25390625" style="146" customWidth="1"/>
    <col min="22" max="22" width="12.00390625" style="146" customWidth="1"/>
    <col min="23" max="23" width="11.25390625" style="146" bestFit="1" customWidth="1"/>
    <col min="24" max="25" width="11.25390625" style="147" bestFit="1" customWidth="1"/>
    <col min="26" max="26" width="11.25390625" style="147" customWidth="1"/>
    <col min="27" max="16384" width="13.875" style="135" customWidth="1"/>
  </cols>
  <sheetData>
    <row r="1" spans="1:15" s="1" customFormat="1" ht="51.75" customHeight="1">
      <c r="A1" s="154" t="s">
        <v>111</v>
      </c>
      <c r="B1" s="154"/>
      <c r="C1" s="154"/>
      <c r="D1" s="154"/>
      <c r="E1" s="79"/>
      <c r="F1" s="2"/>
      <c r="G1" s="2"/>
      <c r="H1" s="2"/>
      <c r="I1" s="2"/>
      <c r="J1" s="2"/>
      <c r="K1" s="2"/>
      <c r="L1" s="2"/>
      <c r="M1" s="2"/>
      <c r="N1" s="2"/>
      <c r="O1" s="2"/>
    </row>
    <row r="2" spans="1:34" s="84" customFormat="1" ht="25.5" customHeight="1">
      <c r="A2" s="80"/>
      <c r="B2" s="81" t="s">
        <v>10</v>
      </c>
      <c r="C2" s="82" t="s">
        <v>54</v>
      </c>
      <c r="D2" s="83" t="s">
        <v>9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</row>
    <row r="3" spans="1:15" s="89" customFormat="1" ht="14.25">
      <c r="A3" s="87" t="s">
        <v>55</v>
      </c>
      <c r="B3" s="88"/>
      <c r="C3" s="88"/>
      <c r="D3" s="88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s="93" customFormat="1" ht="12.75">
      <c r="A4" s="91" t="s">
        <v>101</v>
      </c>
      <c r="B4" s="92">
        <v>15</v>
      </c>
      <c r="C4" s="83"/>
      <c r="D4" s="86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s="93" customFormat="1" ht="12.75">
      <c r="A5" s="91" t="s">
        <v>56</v>
      </c>
      <c r="B5" s="92">
        <v>8</v>
      </c>
      <c r="C5" s="83"/>
      <c r="D5" s="86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s="93" customFormat="1" ht="12.75">
      <c r="A6" s="91" t="s">
        <v>57</v>
      </c>
      <c r="B6" s="92">
        <v>14</v>
      </c>
      <c r="C6" s="83"/>
      <c r="D6" s="86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s="93" customFormat="1" ht="12.75">
      <c r="A7" s="91" t="s">
        <v>106</v>
      </c>
      <c r="B7" s="92">
        <v>10</v>
      </c>
      <c r="C7" s="83"/>
      <c r="D7" s="86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s="93" customFormat="1" ht="12.75">
      <c r="A8" s="91" t="s">
        <v>107</v>
      </c>
      <c r="B8" s="92">
        <v>28</v>
      </c>
      <c r="C8" s="83"/>
      <c r="D8" s="86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s="93" customFormat="1" ht="12.75">
      <c r="A9" s="91" t="s">
        <v>58</v>
      </c>
      <c r="B9" s="92">
        <v>3</v>
      </c>
      <c r="C9" s="83"/>
      <c r="D9" s="86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s="93" customFormat="1" ht="12.75">
      <c r="A10" s="91" t="s">
        <v>59</v>
      </c>
      <c r="B10" s="92">
        <v>15</v>
      </c>
      <c r="C10" s="83"/>
      <c r="D10" s="86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s="93" customFormat="1" ht="12.75">
      <c r="A11" s="77" t="s">
        <v>40</v>
      </c>
      <c r="B11" s="92">
        <v>12</v>
      </c>
      <c r="C11" s="83"/>
      <c r="D11" s="86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s="93" customFormat="1" ht="12.75">
      <c r="A12" s="77" t="s">
        <v>41</v>
      </c>
      <c r="B12" s="92">
        <v>12</v>
      </c>
      <c r="C12" s="83"/>
      <c r="D12" s="86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s="93" customFormat="1" ht="12.75">
      <c r="A13" s="91" t="s">
        <v>60</v>
      </c>
      <c r="B13" s="92">
        <v>6</v>
      </c>
      <c r="C13" s="83"/>
      <c r="D13" s="86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 s="93" customFormat="1" ht="12.75">
      <c r="A14" s="91" t="s">
        <v>61</v>
      </c>
      <c r="B14" s="92">
        <v>10</v>
      </c>
      <c r="C14" s="83"/>
      <c r="D14" s="86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 s="93" customFormat="1" ht="12.75">
      <c r="A15" s="91" t="s">
        <v>62</v>
      </c>
      <c r="B15" s="92">
        <v>2</v>
      </c>
      <c r="C15" s="83"/>
      <c r="D15" s="86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s="93" customFormat="1" ht="12.75">
      <c r="A16" s="91" t="s">
        <v>63</v>
      </c>
      <c r="B16" s="92">
        <v>10</v>
      </c>
      <c r="C16" s="83"/>
      <c r="D16" s="86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1:15" s="93" customFormat="1" ht="12.75">
      <c r="A17" s="91" t="s">
        <v>64</v>
      </c>
      <c r="B17" s="92">
        <v>4</v>
      </c>
      <c r="C17" s="83"/>
      <c r="D17" s="86"/>
      <c r="F17" s="94"/>
      <c r="G17" s="94"/>
      <c r="H17" s="94"/>
      <c r="I17" s="94"/>
      <c r="J17" s="94"/>
      <c r="K17" s="94"/>
      <c r="L17" s="94"/>
      <c r="M17" s="94"/>
      <c r="N17" s="94"/>
      <c r="O17" s="94"/>
    </row>
    <row r="18" spans="1:15" s="93" customFormat="1" ht="12.75">
      <c r="A18" s="91" t="s">
        <v>108</v>
      </c>
      <c r="B18" s="92">
        <v>5</v>
      </c>
      <c r="C18" s="83"/>
      <c r="D18" s="86"/>
      <c r="F18" s="94"/>
      <c r="G18" s="94"/>
      <c r="H18" s="94"/>
      <c r="I18" s="94"/>
      <c r="J18" s="94"/>
      <c r="K18" s="94"/>
      <c r="L18" s="94"/>
      <c r="M18" s="94"/>
      <c r="N18" s="94"/>
      <c r="O18" s="94"/>
    </row>
    <row r="19" spans="1:15" s="93" customFormat="1" ht="12.75">
      <c r="A19" s="91" t="s">
        <v>65</v>
      </c>
      <c r="B19" s="92">
        <v>5</v>
      </c>
      <c r="C19" s="83"/>
      <c r="D19" s="86"/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0" spans="1:15" s="93" customFormat="1" ht="12.75">
      <c r="A20" s="91" t="s">
        <v>66</v>
      </c>
      <c r="B20" s="92">
        <v>5</v>
      </c>
      <c r="C20" s="83"/>
      <c r="D20" s="86"/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1" spans="1:15" s="93" customFormat="1" ht="12.75">
      <c r="A21" s="91" t="s">
        <v>67</v>
      </c>
      <c r="B21" s="92">
        <v>5</v>
      </c>
      <c r="C21" s="83"/>
      <c r="D21" s="86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1:15" s="93" customFormat="1" ht="12.75">
      <c r="A22" s="91" t="s">
        <v>68</v>
      </c>
      <c r="B22" s="92">
        <v>5</v>
      </c>
      <c r="C22" s="83"/>
      <c r="D22" s="86"/>
      <c r="F22" s="94"/>
      <c r="G22" s="94"/>
      <c r="H22" s="94"/>
      <c r="I22" s="94"/>
      <c r="J22" s="94"/>
      <c r="K22" s="94"/>
      <c r="L22" s="94"/>
      <c r="M22" s="94"/>
      <c r="N22" s="94"/>
      <c r="O22" s="94"/>
    </row>
    <row r="23" spans="1:15" s="93" customFormat="1" ht="13.5" customHeight="1">
      <c r="A23" s="95" t="s">
        <v>69</v>
      </c>
      <c r="B23" s="92">
        <v>4</v>
      </c>
      <c r="C23" s="83"/>
      <c r="D23" s="86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5" s="93" customFormat="1" ht="12.75">
      <c r="A24" s="91" t="s">
        <v>70</v>
      </c>
      <c r="B24" s="92">
        <v>1</v>
      </c>
      <c r="C24" s="83"/>
      <c r="D24" s="86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s="93" customFormat="1" ht="12.75">
      <c r="A25" s="91" t="s">
        <v>71</v>
      </c>
      <c r="B25" s="92">
        <v>1</v>
      </c>
      <c r="C25" s="83"/>
      <c r="D25" s="86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s="93" customFormat="1" ht="12.75">
      <c r="A26" s="91" t="s">
        <v>72</v>
      </c>
      <c r="B26" s="92">
        <v>2</v>
      </c>
      <c r="C26" s="83"/>
      <c r="D26" s="86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5" s="93" customFormat="1" ht="12.75">
      <c r="A27" s="91" t="s">
        <v>73</v>
      </c>
      <c r="B27" s="92">
        <v>2</v>
      </c>
      <c r="C27" s="83"/>
      <c r="D27" s="86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1:15" s="93" customFormat="1" ht="12.75">
      <c r="A28" s="91" t="s">
        <v>74</v>
      </c>
      <c r="B28" s="92">
        <v>6</v>
      </c>
      <c r="C28" s="83"/>
      <c r="D28" s="86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1:15" s="93" customFormat="1" ht="12.75">
      <c r="A29" s="91" t="s">
        <v>75</v>
      </c>
      <c r="B29" s="92">
        <v>5</v>
      </c>
      <c r="C29" s="83"/>
      <c r="D29" s="86"/>
      <c r="F29" s="94"/>
      <c r="G29" s="94"/>
      <c r="H29" s="94"/>
      <c r="I29" s="94"/>
      <c r="J29" s="94"/>
      <c r="K29" s="94"/>
      <c r="L29" s="94"/>
      <c r="M29" s="94"/>
      <c r="N29" s="94"/>
      <c r="O29" s="94"/>
    </row>
    <row r="30" spans="1:15" s="93" customFormat="1" ht="12.75">
      <c r="A30" s="96" t="s">
        <v>76</v>
      </c>
      <c r="B30" s="97">
        <v>5</v>
      </c>
      <c r="C30" s="83"/>
      <c r="D30" s="86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1:15" s="93" customFormat="1" ht="12.75">
      <c r="A31" s="98" t="s">
        <v>77</v>
      </c>
      <c r="B31" s="99">
        <v>5</v>
      </c>
      <c r="C31" s="83"/>
      <c r="D31" s="86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 s="93" customFormat="1" ht="17.25" customHeight="1">
      <c r="A32" s="100" t="s">
        <v>78</v>
      </c>
      <c r="B32" s="101">
        <v>4</v>
      </c>
      <c r="C32" s="83"/>
      <c r="D32" s="86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s="89" customFormat="1" ht="14.25">
      <c r="A33" s="102" t="s">
        <v>79</v>
      </c>
      <c r="B33" s="103"/>
      <c r="C33" s="103"/>
      <c r="D33" s="103"/>
      <c r="E33" s="93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1:15" s="93" customFormat="1" ht="12.75">
      <c r="A34" s="91" t="s">
        <v>80</v>
      </c>
      <c r="B34" s="92">
        <v>10</v>
      </c>
      <c r="C34" s="83"/>
      <c r="D34" s="86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s="93" customFormat="1" ht="12.75">
      <c r="A35" s="91" t="s">
        <v>81</v>
      </c>
      <c r="B35" s="92">
        <v>18</v>
      </c>
      <c r="C35" s="83"/>
      <c r="D35" s="86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1:15" s="93" customFormat="1" ht="12.75">
      <c r="A36" s="91" t="s">
        <v>82</v>
      </c>
      <c r="B36" s="92">
        <v>2</v>
      </c>
      <c r="C36" s="83"/>
      <c r="D36" s="86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1:15" s="93" customFormat="1" ht="12.75">
      <c r="A37" s="91" t="s">
        <v>83</v>
      </c>
      <c r="B37" s="92">
        <v>10</v>
      </c>
      <c r="C37" s="83"/>
      <c r="D37" s="86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s="93" customFormat="1" ht="12.75">
      <c r="A38" s="91" t="s">
        <v>84</v>
      </c>
      <c r="B38" s="92">
        <v>5</v>
      </c>
      <c r="C38" s="104"/>
      <c r="D38" s="86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spans="1:15" s="93" customFormat="1" ht="12.75">
      <c r="A39" s="105" t="s">
        <v>85</v>
      </c>
      <c r="B39" s="106"/>
      <c r="C39" s="106"/>
      <c r="D39" s="106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5" s="93" customFormat="1" ht="12.75">
      <c r="A40" s="107" t="s">
        <v>86</v>
      </c>
      <c r="B40" s="108">
        <v>10</v>
      </c>
      <c r="C40" s="83"/>
      <c r="D40" s="86"/>
      <c r="F40" s="94"/>
      <c r="G40" s="94"/>
      <c r="H40" s="94"/>
      <c r="I40" s="94"/>
      <c r="J40" s="94"/>
      <c r="K40" s="94"/>
      <c r="L40" s="94"/>
      <c r="M40" s="94"/>
      <c r="N40" s="94"/>
      <c r="O40" s="94"/>
    </row>
    <row r="41" spans="1:15" s="93" customFormat="1" ht="12.75">
      <c r="A41" s="109" t="s">
        <v>87</v>
      </c>
      <c r="B41" s="110">
        <v>8</v>
      </c>
      <c r="C41" s="111"/>
      <c r="D41" s="112"/>
      <c r="F41" s="94"/>
      <c r="G41" s="94"/>
      <c r="H41" s="94"/>
      <c r="I41" s="94"/>
      <c r="J41" s="94"/>
      <c r="K41" s="94"/>
      <c r="L41" s="94"/>
      <c r="M41" s="94"/>
      <c r="N41" s="94"/>
      <c r="O41" s="94"/>
    </row>
    <row r="42" spans="1:15" s="93" customFormat="1" ht="12.75">
      <c r="A42" s="113" t="s">
        <v>88</v>
      </c>
      <c r="B42" s="114">
        <v>6</v>
      </c>
      <c r="C42" s="83"/>
      <c r="D42" s="112"/>
      <c r="F42" s="94"/>
      <c r="G42" s="94"/>
      <c r="H42" s="94"/>
      <c r="I42" s="94"/>
      <c r="J42" s="94"/>
      <c r="K42" s="94"/>
      <c r="L42" s="94"/>
      <c r="M42" s="94"/>
      <c r="N42" s="94"/>
      <c r="O42" s="94"/>
    </row>
    <row r="43" spans="1:15" s="93" customFormat="1" ht="12.75">
      <c r="A43" s="113" t="s">
        <v>89</v>
      </c>
      <c r="B43" s="114">
        <v>5</v>
      </c>
      <c r="C43" s="83"/>
      <c r="D43" s="112"/>
      <c r="F43" s="94"/>
      <c r="G43" s="94"/>
      <c r="H43" s="94"/>
      <c r="I43" s="94"/>
      <c r="J43" s="94"/>
      <c r="K43" s="94"/>
      <c r="L43" s="94"/>
      <c r="M43" s="94"/>
      <c r="N43" s="94"/>
      <c r="O43" s="94"/>
    </row>
    <row r="44" spans="1:15" s="89" customFormat="1" ht="14.25">
      <c r="A44" s="87" t="s">
        <v>90</v>
      </c>
      <c r="B44" s="115"/>
      <c r="C44" s="116"/>
      <c r="D44" s="116"/>
      <c r="E44" s="93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1:15" s="89" customFormat="1" ht="14.25">
      <c r="A45" s="117" t="s">
        <v>91</v>
      </c>
      <c r="B45" s="118">
        <v>4</v>
      </c>
      <c r="C45" s="83"/>
      <c r="D45" s="86"/>
      <c r="E45" s="93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1:15" s="93" customFormat="1" ht="12.75">
      <c r="A46" s="119" t="s">
        <v>102</v>
      </c>
      <c r="B46" s="92">
        <v>4</v>
      </c>
      <c r="C46" s="83"/>
      <c r="D46" s="86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s="93" customFormat="1" ht="12.75">
      <c r="A47" s="119" t="s">
        <v>92</v>
      </c>
      <c r="B47" s="92">
        <v>8</v>
      </c>
      <c r="C47" s="83"/>
      <c r="D47" s="86"/>
      <c r="F47" s="94"/>
      <c r="G47" s="94"/>
      <c r="H47" s="94"/>
      <c r="I47" s="94"/>
      <c r="J47" s="94"/>
      <c r="K47" s="94"/>
      <c r="L47" s="94"/>
      <c r="M47" s="94"/>
      <c r="N47" s="94"/>
      <c r="O47" s="94"/>
    </row>
    <row r="48" spans="1:15" s="93" customFormat="1" ht="12.75">
      <c r="A48" s="119" t="s">
        <v>106</v>
      </c>
      <c r="B48" s="92">
        <v>5</v>
      </c>
      <c r="C48" s="83"/>
      <c r="D48" s="86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1:15" s="93" customFormat="1" ht="12.75">
      <c r="A49" s="119" t="s">
        <v>107</v>
      </c>
      <c r="B49" s="92">
        <v>15</v>
      </c>
      <c r="C49" s="83"/>
      <c r="D49" s="86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1:15" s="93" customFormat="1" ht="12.75">
      <c r="A50" s="77" t="s">
        <v>40</v>
      </c>
      <c r="B50" s="92">
        <v>3</v>
      </c>
      <c r="C50" s="83"/>
      <c r="D50" s="86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15" s="93" customFormat="1" ht="12.75">
      <c r="A51" s="77" t="s">
        <v>41</v>
      </c>
      <c r="B51" s="92">
        <v>3</v>
      </c>
      <c r="C51" s="83"/>
      <c r="D51" s="86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s="93" customFormat="1" ht="12.75">
      <c r="A52" s="148" t="s">
        <v>109</v>
      </c>
      <c r="B52" s="92">
        <v>3</v>
      </c>
      <c r="C52" s="83"/>
      <c r="D52" s="86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s="93" customFormat="1" ht="12.75">
      <c r="A53" s="91" t="s">
        <v>103</v>
      </c>
      <c r="B53" s="92">
        <v>2</v>
      </c>
      <c r="C53" s="83"/>
      <c r="D53" s="86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1:15" s="93" customFormat="1" ht="12.75">
      <c r="A54" s="91" t="s">
        <v>104</v>
      </c>
      <c r="B54" s="92">
        <v>5</v>
      </c>
      <c r="C54" s="83"/>
      <c r="D54" s="86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15" s="93" customFormat="1" ht="12.75">
      <c r="A55" s="91" t="s">
        <v>93</v>
      </c>
      <c r="B55" s="92">
        <v>3</v>
      </c>
      <c r="C55" s="83"/>
      <c r="D55" s="86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1:15" s="93" customFormat="1" ht="12.75">
      <c r="A56" s="91" t="s">
        <v>94</v>
      </c>
      <c r="B56" s="92">
        <v>9</v>
      </c>
      <c r="C56" s="83"/>
      <c r="D56" s="86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5" s="93" customFormat="1" ht="12.75">
      <c r="A57" s="91" t="s">
        <v>105</v>
      </c>
      <c r="B57" s="92">
        <v>13</v>
      </c>
      <c r="C57" s="83"/>
      <c r="D57" s="86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1:15" s="123" customFormat="1" ht="12.75">
      <c r="A58" s="120" t="s">
        <v>95</v>
      </c>
      <c r="B58" s="121">
        <v>2</v>
      </c>
      <c r="C58" s="83"/>
      <c r="D58" s="86"/>
      <c r="E58" s="93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1:15" s="123" customFormat="1" ht="12.75">
      <c r="A59" s="120" t="s">
        <v>96</v>
      </c>
      <c r="B59" s="121">
        <v>2</v>
      </c>
      <c r="C59" s="83"/>
      <c r="D59" s="86"/>
      <c r="E59" s="93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1:15" s="127" customFormat="1" ht="14.25">
      <c r="A60" s="124" t="s">
        <v>97</v>
      </c>
      <c r="B60" s="125"/>
      <c r="C60" s="125"/>
      <c r="D60" s="125"/>
      <c r="E60" s="93"/>
      <c r="F60" s="126"/>
      <c r="G60" s="126"/>
      <c r="H60" s="126"/>
      <c r="I60" s="126"/>
      <c r="J60" s="126"/>
      <c r="K60" s="126"/>
      <c r="L60" s="126"/>
      <c r="M60" s="126"/>
      <c r="N60" s="126"/>
      <c r="O60" s="126"/>
    </row>
    <row r="61" spans="1:15" s="93" customFormat="1" ht="12.75">
      <c r="A61" s="113" t="s">
        <v>98</v>
      </c>
      <c r="B61" s="114">
        <v>2</v>
      </c>
      <c r="C61" s="83"/>
      <c r="D61" s="86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1:15" s="93" customFormat="1" ht="12.75">
      <c r="A62" s="128" t="s">
        <v>99</v>
      </c>
      <c r="B62" s="129">
        <v>3</v>
      </c>
      <c r="C62" s="83"/>
      <c r="D62" s="86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pans="1:15" s="93" customFormat="1" ht="12.75">
      <c r="A63" s="113" t="s">
        <v>100</v>
      </c>
      <c r="B63" s="114">
        <v>4</v>
      </c>
      <c r="C63" s="83"/>
      <c r="D63" s="86"/>
      <c r="F63" s="94"/>
      <c r="G63" s="94"/>
      <c r="H63" s="94"/>
      <c r="I63" s="94"/>
      <c r="J63" s="94"/>
      <c r="K63" s="94"/>
      <c r="L63" s="94"/>
      <c r="M63" s="94"/>
      <c r="N63" s="94"/>
      <c r="O63" s="94"/>
    </row>
    <row r="64" spans="1:26" ht="12.75">
      <c r="A64" s="130"/>
      <c r="B64" s="131"/>
      <c r="C64" s="132"/>
      <c r="D64" s="86"/>
      <c r="E64" s="133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</row>
    <row r="65" spans="1:26" ht="19.5">
      <c r="A65" s="93"/>
      <c r="B65" s="136"/>
      <c r="C65" s="137" t="s">
        <v>1</v>
      </c>
      <c r="D65" s="28">
        <f>SUM(D4:D63)</f>
        <v>0</v>
      </c>
      <c r="E65" s="138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</row>
    <row r="66" spans="3:26" ht="12.75">
      <c r="C66" s="140"/>
      <c r="D66" s="141"/>
      <c r="E66" s="142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</row>
    <row r="67" spans="1:26" ht="27" customHeight="1">
      <c r="A67" s="155" t="s">
        <v>16</v>
      </c>
      <c r="B67" s="155"/>
      <c r="C67" s="155"/>
      <c r="D67" s="28">
        <f>D65</f>
        <v>0</v>
      </c>
      <c r="E67" s="138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</row>
    <row r="68" spans="3:26" ht="12.75">
      <c r="C68" s="140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</row>
    <row r="69" spans="3:26" ht="12.75">
      <c r="C69" s="14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</row>
    <row r="70" ht="12.75">
      <c r="C70" s="144"/>
    </row>
  </sheetData>
  <sheetProtection/>
  <mergeCells count="2">
    <mergeCell ref="A1:D1"/>
    <mergeCell ref="A67:C67"/>
  </mergeCells>
  <printOptions horizontalCentered="1"/>
  <pageMargins left="0.7874015748031497" right="0.7874015748031497" top="0.7874015748031497" bottom="0.7874015748031497" header="0.31496062992125984" footer="0.31496062992125984"/>
  <pageSetup fitToHeight="0" horizontalDpi="600" verticalDpi="600" orientation="portrait" paperSize="9" scale="80" r:id="rId1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Zamówienia Publiczne</cp:lastModifiedBy>
  <cp:lastPrinted>2014-01-22T12:44:49Z</cp:lastPrinted>
  <dcterms:created xsi:type="dcterms:W3CDTF">2004-06-08T06:39:04Z</dcterms:created>
  <dcterms:modified xsi:type="dcterms:W3CDTF">2014-01-28T13:03:14Z</dcterms:modified>
  <cp:category/>
  <cp:version/>
  <cp:contentType/>
  <cp:contentStatus/>
</cp:coreProperties>
</file>