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10" yWindow="105" windowWidth="9795" windowHeight="11760" activeTab="1"/>
  </bookViews>
  <sheets>
    <sheet name="Pakiet I" sheetId="1" r:id="rId1"/>
    <sheet name="Pakiet II" sheetId="2" r:id="rId2"/>
  </sheets>
  <definedNames>
    <definedName name="_GoBack" localSheetId="0">'Pakiet I'!$C$63</definedName>
    <definedName name="_xlnm.Print_Area" localSheetId="0">'Pakiet I'!$A$1:$E$60</definedName>
    <definedName name="_xlnm.Print_Area" localSheetId="1">'Pakiet II'!$A$1:$D$53</definedName>
  </definedNames>
  <calcPr fullCalcOnLoad="1"/>
</workbook>
</file>

<file path=xl/sharedStrings.xml><?xml version="1.0" encoding="utf-8"?>
<sst xmlns="http://schemas.openxmlformats.org/spreadsheetml/2006/main" count="132" uniqueCount="116">
  <si>
    <t>Nośniki</t>
  </si>
  <si>
    <t>Razem:</t>
  </si>
  <si>
    <t>ilość - szt.</t>
  </si>
  <si>
    <t>cena brutto*</t>
  </si>
  <si>
    <t>wart. brutto</t>
  </si>
  <si>
    <t>Akcesoria</t>
  </si>
  <si>
    <t>Oprogramowanie</t>
  </si>
  <si>
    <t>Wartość brutto</t>
  </si>
  <si>
    <t>Ilość</t>
  </si>
  <si>
    <t>RAZEM</t>
  </si>
  <si>
    <t>Cena</t>
  </si>
  <si>
    <t>Wartość</t>
  </si>
  <si>
    <t>Pianka do czyszczenia elementów plastikowych 300ml</t>
  </si>
  <si>
    <t>WARTOŚĆ PAKIETU</t>
  </si>
  <si>
    <t>Sprężone powietrze 600ml</t>
  </si>
  <si>
    <t>Cena brutto</t>
  </si>
  <si>
    <t>Płyn do czyszczenia monitorów LCD 100ml</t>
  </si>
  <si>
    <t>Listwa zasilająca 3m/ 5 gniazd</t>
  </si>
  <si>
    <t>UPS. Moc wyjściowa 550 VA. Moc rzeczywista 330 W. Ilość gniazd wyjściowych - 6 szt. Interfejs RJ-45 10 / 100 Base-T | USB.</t>
  </si>
  <si>
    <t>Drukarki</t>
  </si>
  <si>
    <t>OKI 411 dn</t>
  </si>
  <si>
    <t>Cena Brutto</t>
  </si>
  <si>
    <t>Toner:</t>
  </si>
  <si>
    <t>Fax Brother FAX-2920 Laser FAX2920YJ1</t>
  </si>
  <si>
    <t>HP 2015</t>
  </si>
  <si>
    <t>HP 1505</t>
  </si>
  <si>
    <t>HP 2605dn czarny</t>
  </si>
  <si>
    <t>HP 2605dn kolor</t>
  </si>
  <si>
    <t>Toner HP 1006</t>
  </si>
  <si>
    <t>Taśmy:</t>
  </si>
  <si>
    <t>Epson ERC 09</t>
  </si>
  <si>
    <t>Tusz</t>
  </si>
  <si>
    <t>Rimage - czarny (RB1)</t>
  </si>
  <si>
    <t>Rimage - kolor (RC1)</t>
  </si>
  <si>
    <t>Bęben światłoczuły:</t>
  </si>
  <si>
    <t>Oki B440</t>
  </si>
  <si>
    <t>Brother FAX-2920</t>
  </si>
  <si>
    <t>OKI 610dtn - czarny</t>
  </si>
  <si>
    <t>OKI 610dtn - kolor</t>
  </si>
  <si>
    <t>Zaspół utrwalający Oki C610</t>
  </si>
  <si>
    <t>Pas transferu</t>
  </si>
  <si>
    <t>Oki C610</t>
  </si>
  <si>
    <t>Ksero - Olivetti d-copia 1801MF (15000 kopii)</t>
  </si>
  <si>
    <t>Dysk zewnętrzny 2.5'', 2TB, USB 3.0</t>
  </si>
  <si>
    <t>Brother HL 5340 DL (8000 stron)</t>
  </si>
  <si>
    <t>Wtyk UTP RJ-45 (opakowanie 100 szt)</t>
  </si>
  <si>
    <t>HPJ M201n</t>
  </si>
  <si>
    <t>CZĘŚCI</t>
  </si>
  <si>
    <t>HP P 1102</t>
  </si>
  <si>
    <t>Komputer PC typu  All In One</t>
  </si>
  <si>
    <t>Wydajność obliczeniowa</t>
  </si>
  <si>
    <t xml:space="preserve">Płyta główna </t>
  </si>
  <si>
    <t>Zastosowanie</t>
  </si>
  <si>
    <t>Komputer typu All In One  wykorzystywany do aplikacji biurowych, systemów szpitalnych, pakietu Office, obsługi e-mail, obsługi maszyn wirtualnych</t>
  </si>
  <si>
    <t>Pamięć operacyjna</t>
  </si>
  <si>
    <t>Wyświetlacz</t>
  </si>
  <si>
    <t>Parametry pamięci masowej</t>
  </si>
  <si>
    <t>Wymagania dotyczące zasilania</t>
  </si>
  <si>
    <t>Warunki gwarancji</t>
  </si>
  <si>
    <t>Porty zewnętrzne</t>
  </si>
  <si>
    <t>System operacyjny, oprogramowanie</t>
  </si>
  <si>
    <t>Wyposażenie</t>
  </si>
  <si>
    <t>Niezawodność/jakość wytwarzania jednostki centralnej i monitora</t>
  </si>
  <si>
    <t>Wyposażenie multimedialne</t>
  </si>
  <si>
    <t>Mysz USB min 1000 dpi</t>
  </si>
  <si>
    <t>Urządzenie objęte 3-letnią gwarancją producenta lub jego przedstawiciela w Polsce ze skutecznym czasem naprawy w następnym dniu roboczym, potwierdzone oświadczeniem Wykonawcy przedłożonym w dniu odbioru dostawy. W przypadku wyposażenia  dopuszczalne jest objęcie ich, w zastępstwie wyżej wymienionej 3-letnią gwarancją Wykonawcy ze skutecznym czasem naprawy w następnym dniu roboczym, potwierdzone oświadczeniem Wykonawcy przedłożonym w dniu odbioru dostawy. W przypadku braku możliwości naprawy należy zapewnić sprzęt zastępczy o parametrach nie niższych niż uszkodzony.</t>
  </si>
  <si>
    <t>DVD-R  x16 Sony w kopetach z okienkiem</t>
  </si>
  <si>
    <t xml:space="preserve">CD-R Printable Verbatim numer produktu producenta : 43438 </t>
  </si>
  <si>
    <t>Niszczarka</t>
  </si>
  <si>
    <t>klawiatura USB, mysz optyczna  USB min 1000 dpi, podkładka pod mysz, fabrycznie wbudowany napęd optyczny DVD-RW</t>
  </si>
  <si>
    <t>Przedłużenie licencji bazowej obejmujacej ESET Smart Security Business Edition Client o 1 rok ( licencja ma być ważna 1 rok)</t>
  </si>
  <si>
    <t>Załącznik nr 2 DO SIWZ Sprzęt komputerowy będący przedmiotem niniejszego postępowania musi być nowy, nieużywany i nienaprawiany.</t>
  </si>
  <si>
    <t>Dysk twardy: SSD 256 GB prędkość odczytu/zapisu   min.  545/535 MB/s</t>
  </si>
  <si>
    <t>Przedłużenie licencji bazowej Kaspersky Anti-Virus  ( licencja ma być ważna 1 rok)</t>
  </si>
  <si>
    <t>Bateira do APC Back UPS ES550</t>
  </si>
  <si>
    <t>Koperta do płyt CD/DVD z okienkiem</t>
  </si>
  <si>
    <t>Ksero - Minolta bizhub 283 (A202051)</t>
  </si>
  <si>
    <t>Oki MC 562w</t>
  </si>
  <si>
    <t>Licencja dla Windows 10 pro 64 bit w polskiej wersji językowej (preinstalowany na dysku twardym) wraz z nośnikiem (płyta przygotowana przez producenta lub autoryzowanego dystrybutora komputera) pozwalającym na ponowną instalację systemu niewymagającą wpisywania klucza rejestracyjnego lub rejestracji poprzez Internet czy telefon lub równoważny:- posiadający co najmniej te same funkcjonalności,oferujący pełną integrację z wdrożoną w resorcie finansów usługą katalogową Microsoft Active Directory 2012;- umożliwiający nawiązanie połączenia z komputerem za pomocą funkcji pulpitu zdalnego;- umożliwiający obsługę polityk bezpieczeństwa domeny Microsoft Windows- umożliwiający automatyczną synchronizację dokumentów składowanych w sieciowych katalogach domenowych, w sposób umożliwiający na pracę z tymi dokumentami również w trybie off-line (bez podłączenia do sieci lokalnej),- umożliwiający wykorzystanie pełnej funkcjonalności wdrożonego w resorcie finansów systemu komunikacyjnego opartego o oprogramowanie Microsoft Server Lync i oprogramowanie klienckie instalowane na komputerach PC;-  umożliwiający uruchomienie przeglądarki internetowej Internet Explorer w celu pełnej funkcjonalnie pracy na aplikacjach webowych wdrożonych w resorcie finansów zoptymalizowanych pod kątem działania w tej przeglądarce. 
Postanowienia licencyjne powinny zezwalać Zamawiającemu na zmianę wersję systemu operacyjnego na starszą. Program do nagrywania płyt CD-RW, DVD-RW
 w polskiej wersji językowej (nośnik i licencja). Komplet sterowników do poszczególnych podzespołów, tym dla  ww. systemu operacyjnego
 na nośnikach CD-Rom lub DVD-ROM</t>
  </si>
  <si>
    <t>Oki B440 o dużej pojemności (43979202)</t>
  </si>
  <si>
    <t>OKI 610dtn - czarny o dużej pojemności (44315308)</t>
  </si>
  <si>
    <t>OKI 610dtn - kolor o dużej pojemności</t>
  </si>
  <si>
    <t>OKI 431 dn o dużej pojemności (44917602)</t>
  </si>
  <si>
    <t>OKI 412 dn o dużej pojemności (45807106)</t>
  </si>
  <si>
    <t>OKI MC 562dnw - czarny o dużej pojemności (44973508)</t>
  </si>
  <si>
    <t>OKI MC 562dnw - kolor o dużej pojemności</t>
  </si>
  <si>
    <t>OKI 491 dn o dużej pojemności (44917602)</t>
  </si>
  <si>
    <t>OKI MB 471 o dużej pojemności (44574802)</t>
  </si>
  <si>
    <t>OKI MB 472  duzej pojemności (45807106)</t>
  </si>
  <si>
    <t>Citizen IR-91B</t>
  </si>
  <si>
    <t>OKI B411/B412/B431/B432/B512/ MB461/MB471/MB472/MB491/MB492/MB562</t>
  </si>
  <si>
    <t>Wielokolorowy bęben światłoczuły OKI MC562dnw</t>
  </si>
  <si>
    <t>OKI C532/MC573 - czarny</t>
  </si>
  <si>
    <t>OKI C532/MC573 - kolor</t>
  </si>
  <si>
    <t>OKI 573 dn</t>
  </si>
  <si>
    <t>Oki MC 573dn</t>
  </si>
  <si>
    <t>OKI 412dn</t>
  </si>
  <si>
    <t>FELLOWES 75CS</t>
  </si>
  <si>
    <t>OKI Toner MC 573 (46490608) - czarny</t>
  </si>
  <si>
    <t>OKI Toner C532/MC573  kolor o dużej pojemności</t>
  </si>
  <si>
    <t>Załącznik nr 2 do SIWZ
Materiały eksploatacyjne będące przedmiotem niniejszego postępowania muszą 
być oryginalne. Zamawiający nie dopuszcza zamienników.</t>
  </si>
  <si>
    <t>Rozszerzenie licencji bazowej nowych licencji ESET Smart Security Business Edition Client ( licencja ma być ważna 1 rok)</t>
  </si>
  <si>
    <t>Bateria do APC Back-UPS Pro 550</t>
  </si>
  <si>
    <t>Klawiatura HP K 1500 (H3C52AA)</t>
  </si>
  <si>
    <t xml:space="preserve">min.1700 punktów osiągniętych w BAPCo SYSmark 2014 wynik jest średnią notą z wszystkich testów : Office Productivity, Media Creation oraz Data/Financial Analysis przy trzech iteracjach każdego testu) </t>
  </si>
  <si>
    <t xml:space="preserve">BIOS FLASH EPROM posiadający zawansowane procedury oszczędzania energii;mechanizm „Plug and Play” TPM 2.0;                                 możliwość odczytania z BIOS  informacji o numerze seryjnym komputera </t>
  </si>
  <si>
    <t>8 GB możliwość rozbudowy do 32 GB</t>
  </si>
  <si>
    <t xml:space="preserve">Przekątna  od 21 do 24” Matowy W standardzie 16:9 Rozdzielczość 1920*1080; kąty widzenia 178 ° x 178 ° Zintegrowany w obudowie komputera o regulowanej wysokości (min. 100mm.) i odchyleniu ( przód min. o 5 stopni,  tył min. 20 stopni) oraz obrót o 45 stopni </t>
  </si>
  <si>
    <t>Dysk SSD M.2 PCIe NVMe 256 GB prędkość odczytu/zapisu   min. 1800/900 MB/s</t>
  </si>
  <si>
    <t xml:space="preserve">Wbudowany zasilacz 220 - 240V; sprawność min. 88%, aktywny stabilizator PFC, złącze zasilania umieszczone na tylnej ścianie urządzenia  </t>
  </si>
  <si>
    <t xml:space="preserve">5 x usb 3.0; 1 x RJ45; 1 x VGA (DSUB); 1 port szeregowy; czytnik kard SD </t>
  </si>
  <si>
    <t xml:space="preserve">Komunikacja </t>
  </si>
  <si>
    <t>Ethernet, obsługująca przepustowości 10/100/1000, ze złączem RJ45. Obsługująca następujące ustawienia trybów: 10Mbps half i full dupleks, 100Mbps half i full dupleks oraz Auto (nie zajmująca portu USB); karta sieci bezprzewodowej WiFi  802.11 b/g/n/ac</t>
  </si>
  <si>
    <t>Deklaracja CE, Zgodność z Energy Star , EPEAT  dla oferowanego modelu komputera,  Certyfikat ISO 9001, 14001</t>
  </si>
  <si>
    <t xml:space="preserve">16 bit stereo; wbudowane głośniki; wyjście audio mini-jack oraz  wejście mikrofonowe mini-jack lub złącze wejścia/wyjścia audio combo; kamera wyposażona w fizyczną zasłonę obiektywu </t>
  </si>
  <si>
    <t>Kabel sieciowy UTP kat 5E skrętka 305m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</si>
</sst>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mmm/yyyy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5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10"/>
      <name val="Arial"/>
      <family val="2"/>
    </font>
    <font>
      <b/>
      <sz val="15"/>
      <color indexed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5"/>
      <color indexed="10"/>
      <name val="Tahoma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10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0"/>
      <color indexed="8"/>
      <name val="Arial CE"/>
      <family val="2"/>
    </font>
    <font>
      <sz val="11"/>
      <name val="Arial CE"/>
      <family val="2"/>
    </font>
    <font>
      <sz val="10"/>
      <color indexed="10"/>
      <name val="Arial CE"/>
      <family val="2"/>
    </font>
    <font>
      <b/>
      <sz val="15"/>
      <color indexed="10"/>
      <name val="Arial CE"/>
      <family val="2"/>
    </font>
    <font>
      <b/>
      <sz val="10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" fillId="0" borderId="0">
      <alignment/>
      <protection/>
    </xf>
    <xf numFmtId="0" fontId="49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52" applyFont="1">
      <alignment/>
      <protection/>
    </xf>
    <xf numFmtId="0" fontId="3" fillId="0" borderId="0" xfId="52" applyFont="1" applyAlignment="1">
      <alignment horizontal="center"/>
      <protection/>
    </xf>
    <xf numFmtId="0" fontId="0" fillId="33" borderId="0" xfId="0" applyFont="1" applyFill="1" applyAlignment="1">
      <alignment wrapText="1"/>
    </xf>
    <xf numFmtId="0" fontId="6" fillId="34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8" fillId="0" borderId="0" xfId="52" applyFont="1">
      <alignment/>
      <protection/>
    </xf>
    <xf numFmtId="0" fontId="3" fillId="0" borderId="0" xfId="52" applyFont="1" applyAlignment="1">
      <alignment horizontal="center" vertical="center"/>
      <protection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164" fontId="9" fillId="34" borderId="0" xfId="52" applyNumberFormat="1" applyFont="1" applyFill="1">
      <alignment/>
      <protection/>
    </xf>
    <xf numFmtId="0" fontId="9" fillId="0" borderId="0" xfId="52" applyFont="1">
      <alignment/>
      <protection/>
    </xf>
    <xf numFmtId="0" fontId="3" fillId="0" borderId="0" xfId="52" applyFont="1" applyFill="1">
      <alignment/>
      <protection/>
    </xf>
    <xf numFmtId="164" fontId="3" fillId="0" borderId="0" xfId="52" applyNumberFormat="1" applyFont="1">
      <alignment/>
      <protection/>
    </xf>
    <xf numFmtId="164" fontId="7" fillId="0" borderId="10" xfId="0" applyNumberFormat="1" applyFont="1" applyBorder="1" applyAlignment="1">
      <alignment vertical="center"/>
    </xf>
    <xf numFmtId="164" fontId="2" fillId="34" borderId="10" xfId="52" applyNumberFormat="1" applyFont="1" applyFill="1" applyBorder="1" applyAlignment="1">
      <alignment horizontal="center" vertical="center"/>
      <protection/>
    </xf>
    <xf numFmtId="0" fontId="3" fillId="0" borderId="0" xfId="52" applyNumberFormat="1" applyFont="1" applyAlignment="1">
      <alignment horizontal="center"/>
      <protection/>
    </xf>
    <xf numFmtId="0" fontId="3" fillId="0" borderId="0" xfId="52" applyNumberFormat="1" applyFont="1" applyAlignment="1">
      <alignment horizontal="center" vertical="center"/>
      <protection/>
    </xf>
    <xf numFmtId="0" fontId="3" fillId="0" borderId="10" xfId="52" applyFont="1" applyBorder="1" applyAlignment="1">
      <alignment vertical="center" wrapText="1"/>
      <protection/>
    </xf>
    <xf numFmtId="0" fontId="2" fillId="0" borderId="13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center" vertical="center" wrapText="1"/>
      <protection/>
    </xf>
    <xf numFmtId="4" fontId="4" fillId="0" borderId="0" xfId="52" applyNumberFormat="1" applyFont="1" applyBorder="1" applyAlignment="1">
      <alignment/>
      <protection/>
    </xf>
    <xf numFmtId="0" fontId="0" fillId="0" borderId="10" xfId="0" applyFont="1" applyBorder="1" applyAlignment="1">
      <alignment horizontal="left" vertical="center" wrapText="1"/>
    </xf>
    <xf numFmtId="164" fontId="2" fillId="0" borderId="14" xfId="52" applyNumberFormat="1" applyFont="1" applyFill="1" applyBorder="1" applyAlignment="1">
      <alignment horizontal="center" vertical="center"/>
      <protection/>
    </xf>
    <xf numFmtId="4" fontId="2" fillId="0" borderId="15" xfId="52" applyNumberFormat="1" applyFont="1" applyBorder="1" applyAlignment="1">
      <alignment/>
      <protection/>
    </xf>
    <xf numFmtId="0" fontId="2" fillId="34" borderId="16" xfId="52" applyFont="1" applyFill="1" applyBorder="1" applyAlignment="1">
      <alignment horizontal="center" vertical="center" wrapText="1"/>
      <protection/>
    </xf>
    <xf numFmtId="0" fontId="2" fillId="34" borderId="17" xfId="52" applyFont="1" applyFill="1" applyBorder="1" applyAlignment="1">
      <alignment horizontal="center" vertical="center"/>
      <protection/>
    </xf>
    <xf numFmtId="0" fontId="3" fillId="0" borderId="0" xfId="52" applyNumberFormat="1" applyFont="1" applyFill="1" applyAlignment="1">
      <alignment horizontal="center" vertical="center"/>
      <protection/>
    </xf>
    <xf numFmtId="0" fontId="3" fillId="0" borderId="0" xfId="52" applyNumberFormat="1" applyFont="1" applyBorder="1" applyAlignment="1">
      <alignment horizontal="center"/>
      <protection/>
    </xf>
    <xf numFmtId="0" fontId="3" fillId="0" borderId="0" xfId="52" applyFont="1" applyFill="1" applyAlignment="1">
      <alignment horizontal="center"/>
      <protection/>
    </xf>
    <xf numFmtId="0" fontId="3" fillId="0" borderId="0" xfId="52" applyNumberFormat="1" applyFont="1" applyFill="1" applyAlignment="1">
      <alignment horizontal="center"/>
      <protection/>
    </xf>
    <xf numFmtId="0" fontId="3" fillId="0" borderId="0" xfId="52" applyFont="1" applyFill="1" applyAlignment="1">
      <alignment horizontal="center" vertical="center"/>
      <protection/>
    </xf>
    <xf numFmtId="0" fontId="5" fillId="0" borderId="0" xfId="0" applyFont="1" applyAlignment="1">
      <alignment/>
    </xf>
    <xf numFmtId="0" fontId="3" fillId="0" borderId="0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left" vertical="center" wrapText="1"/>
      <protection/>
    </xf>
    <xf numFmtId="0" fontId="2" fillId="34" borderId="10" xfId="52" applyFont="1" applyFill="1" applyBorder="1" applyAlignment="1">
      <alignment horizontal="center" vertical="center" wrapText="1"/>
      <protection/>
    </xf>
    <xf numFmtId="0" fontId="2" fillId="34" borderId="10" xfId="52" applyFont="1" applyFill="1" applyBorder="1" applyAlignment="1">
      <alignment horizontal="center" vertical="center"/>
      <protection/>
    </xf>
    <xf numFmtId="164" fontId="3" fillId="0" borderId="10" xfId="52" applyNumberFormat="1" applyFont="1" applyBorder="1" applyAlignment="1">
      <alignment horizontal="center" vertical="center" wrapText="1"/>
      <protection/>
    </xf>
    <xf numFmtId="164" fontId="4" fillId="0" borderId="0" xfId="52" applyNumberFormat="1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left" vertical="center" wrapText="1"/>
      <protection/>
    </xf>
    <xf numFmtId="0" fontId="3" fillId="0" borderId="10" xfId="52" applyFont="1" applyBorder="1" applyAlignment="1">
      <alignment vertical="center"/>
      <protection/>
    </xf>
    <xf numFmtId="0" fontId="3" fillId="0" borderId="10" xfId="52" applyBorder="1" applyAlignment="1">
      <alignment vertical="center"/>
      <protection/>
    </xf>
    <xf numFmtId="164" fontId="3" fillId="0" borderId="10" xfId="52" applyNumberFormat="1" applyBorder="1" applyAlignment="1">
      <alignment vertical="center"/>
      <protection/>
    </xf>
    <xf numFmtId="164" fontId="4" fillId="0" borderId="18" xfId="52" applyNumberFormat="1" applyFont="1" applyBorder="1" applyAlignment="1">
      <alignment vertical="center"/>
      <protection/>
    </xf>
    <xf numFmtId="4" fontId="2" fillId="0" borderId="19" xfId="52" applyNumberFormat="1" applyFont="1" applyBorder="1" applyAlignment="1">
      <alignment/>
      <protection/>
    </xf>
    <xf numFmtId="0" fontId="3" fillId="0" borderId="0" xfId="52" applyNumberFormat="1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10" fillId="0" borderId="0" xfId="44" applyNumberFormat="1" applyAlignment="1" applyProtection="1">
      <alignment horizontal="center"/>
      <protection/>
    </xf>
    <xf numFmtId="0" fontId="2" fillId="34" borderId="13" xfId="52" applyFont="1" applyFill="1" applyBorder="1" applyAlignment="1">
      <alignment horizontal="center" vertical="center" wrapText="1"/>
      <protection/>
    </xf>
    <xf numFmtId="0" fontId="2" fillId="34" borderId="0" xfId="52" applyFont="1" applyFill="1" applyBorder="1" applyAlignment="1">
      <alignment vertical="center"/>
      <protection/>
    </xf>
    <xf numFmtId="0" fontId="2" fillId="0" borderId="0" xfId="52" applyFont="1" applyFill="1" applyBorder="1" applyAlignment="1">
      <alignment horizontal="center" vertical="center"/>
      <protection/>
    </xf>
    <xf numFmtId="4" fontId="2" fillId="0" borderId="14" xfId="52" applyNumberFormat="1" applyFont="1" applyBorder="1" applyAlignment="1">
      <alignment/>
      <protection/>
    </xf>
    <xf numFmtId="0" fontId="5" fillId="0" borderId="10" xfId="0" applyFont="1" applyBorder="1" applyAlignment="1">
      <alignment vertical="center" wrapText="1"/>
    </xf>
    <xf numFmtId="0" fontId="6" fillId="0" borderId="2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2" fillId="34" borderId="21" xfId="52" applyFont="1" applyFill="1" applyBorder="1" applyAlignment="1">
      <alignment vertical="center"/>
      <protection/>
    </xf>
    <xf numFmtId="0" fontId="2" fillId="34" borderId="22" xfId="52" applyFont="1" applyFill="1" applyBorder="1" applyAlignment="1">
      <alignment horizontal="center" vertical="center"/>
      <protection/>
    </xf>
    <xf numFmtId="2" fontId="2" fillId="34" borderId="21" xfId="52" applyNumberFormat="1" applyFont="1" applyFill="1" applyBorder="1" applyAlignment="1">
      <alignment horizontal="center" vertical="center"/>
      <protection/>
    </xf>
    <xf numFmtId="4" fontId="2" fillId="34" borderId="21" xfId="52" applyNumberFormat="1" applyFont="1" applyFill="1" applyBorder="1" applyAlignment="1">
      <alignment horizontal="center" vertical="center"/>
      <protection/>
    </xf>
    <xf numFmtId="164" fontId="7" fillId="0" borderId="23" xfId="52" applyNumberFormat="1" applyFont="1" applyBorder="1" applyAlignment="1">
      <alignment/>
      <protection/>
    </xf>
    <xf numFmtId="164" fontId="2" fillId="0" borderId="10" xfId="52" applyNumberFormat="1" applyFont="1" applyBorder="1" applyAlignment="1">
      <alignment vertical="center"/>
      <protection/>
    </xf>
    <xf numFmtId="0" fontId="13" fillId="0" borderId="10" xfId="0" applyFont="1" applyBorder="1" applyAlignment="1">
      <alignment vertical="center" wrapText="1"/>
    </xf>
    <xf numFmtId="0" fontId="3" fillId="0" borderId="0" xfId="52" applyBorder="1" applyAlignment="1">
      <alignment vertical="center"/>
      <protection/>
    </xf>
    <xf numFmtId="0" fontId="5" fillId="0" borderId="10" xfId="0" applyFont="1" applyFill="1" applyBorder="1" applyAlignment="1">
      <alignment horizontal="left" vertical="center" wrapText="1"/>
    </xf>
    <xf numFmtId="0" fontId="3" fillId="0" borderId="0" xfId="52" applyFont="1" applyAlignment="1">
      <alignment vertical="center"/>
      <protection/>
    </xf>
    <xf numFmtId="0" fontId="5" fillId="0" borderId="18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3" fillId="0" borderId="10" xfId="52" applyFont="1" applyBorder="1" applyAlignment="1">
      <alignment vertical="top" wrapText="1"/>
      <protection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64" fontId="7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164" fontId="15" fillId="0" borderId="24" xfId="52" applyNumberFormat="1" applyFont="1" applyBorder="1" applyAlignment="1">
      <alignment horizontal="center" vertical="center" wrapText="1"/>
      <protection/>
    </xf>
    <xf numFmtId="164" fontId="15" fillId="0" borderId="10" xfId="52" applyNumberFormat="1" applyFont="1" applyBorder="1" applyAlignment="1">
      <alignment horizontal="center" vertical="center" wrapText="1"/>
      <protection/>
    </xf>
    <xf numFmtId="0" fontId="14" fillId="0" borderId="0" xfId="52" applyNumberFormat="1" applyFont="1" applyBorder="1" applyAlignment="1">
      <alignment horizontal="center" vertical="center" wrapText="1"/>
      <protection/>
    </xf>
    <xf numFmtId="0" fontId="0" fillId="0" borderId="0" xfId="52" applyFont="1" applyAlignment="1">
      <alignment horizontal="center"/>
      <protection/>
    </xf>
    <xf numFmtId="0" fontId="0" fillId="0" borderId="0" xfId="52" applyFont="1">
      <alignment/>
      <protection/>
    </xf>
    <xf numFmtId="0" fontId="0" fillId="0" borderId="10" xfId="52" applyFont="1" applyBorder="1" applyAlignment="1">
      <alignment horizontal="center" vertical="center" wrapText="1"/>
      <protection/>
    </xf>
    <xf numFmtId="0" fontId="15" fillId="0" borderId="10" xfId="52" applyFont="1" applyBorder="1" applyAlignment="1">
      <alignment horizontal="center" vertical="center" wrapText="1"/>
      <protection/>
    </xf>
    <xf numFmtId="0" fontId="0" fillId="0" borderId="0" xfId="52" applyFont="1" applyAlignment="1">
      <alignment horizontal="center" vertical="center" wrapText="1"/>
      <protection/>
    </xf>
    <xf numFmtId="14" fontId="0" fillId="0" borderId="0" xfId="52" applyNumberFormat="1" applyFont="1" applyAlignment="1">
      <alignment horizontal="center" vertical="center" wrapText="1"/>
      <protection/>
    </xf>
    <xf numFmtId="0" fontId="16" fillId="34" borderId="25" xfId="52" applyFont="1" applyFill="1" applyBorder="1" applyAlignment="1">
      <alignment vertical="center"/>
      <protection/>
    </xf>
    <xf numFmtId="0" fontId="16" fillId="34" borderId="25" xfId="52" applyFont="1" applyFill="1" applyBorder="1" applyAlignment="1">
      <alignment horizontal="center" vertical="center"/>
      <protection/>
    </xf>
    <xf numFmtId="0" fontId="16" fillId="0" borderId="0" xfId="52" applyFont="1" applyFill="1" applyAlignment="1">
      <alignment vertical="center"/>
      <protection/>
    </xf>
    <xf numFmtId="0" fontId="16" fillId="0" borderId="0" xfId="52" applyFont="1" applyFill="1" applyAlignment="1">
      <alignment horizontal="center" vertical="center"/>
      <protection/>
    </xf>
    <xf numFmtId="0" fontId="0" fillId="0" borderId="26" xfId="52" applyFont="1" applyBorder="1" applyAlignment="1">
      <alignment vertical="center"/>
      <protection/>
    </xf>
    <xf numFmtId="0" fontId="0" fillId="0" borderId="26" xfId="52" applyFont="1" applyBorder="1" applyAlignment="1">
      <alignment horizontal="center" vertical="center"/>
      <protection/>
    </xf>
    <xf numFmtId="164" fontId="0" fillId="0" borderId="10" xfId="52" applyNumberFormat="1" applyFont="1" applyBorder="1" applyAlignment="1">
      <alignment horizontal="center" vertical="center" wrapText="1"/>
      <protection/>
    </xf>
    <xf numFmtId="164" fontId="0" fillId="0" borderId="10" xfId="52" applyNumberFormat="1" applyFont="1" applyBorder="1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0" fillId="0" borderId="0" xfId="52" applyFont="1" applyAlignment="1">
      <alignment horizontal="center" vertical="center"/>
      <protection/>
    </xf>
    <xf numFmtId="0" fontId="0" fillId="0" borderId="10" xfId="52" applyFont="1" applyBorder="1" applyAlignment="1">
      <alignment horizontal="left" vertical="center" wrapText="1"/>
      <protection/>
    </xf>
    <xf numFmtId="0" fontId="0" fillId="0" borderId="27" xfId="52" applyFont="1" applyBorder="1" applyAlignment="1">
      <alignment vertical="center"/>
      <protection/>
    </xf>
    <xf numFmtId="0" fontId="0" fillId="0" borderId="27" xfId="52" applyFont="1" applyBorder="1" applyAlignment="1">
      <alignment horizontal="center" vertical="center"/>
      <protection/>
    </xf>
    <xf numFmtId="0" fontId="0" fillId="0" borderId="10" xfId="52" applyFont="1" applyBorder="1" applyAlignment="1">
      <alignment vertical="center"/>
      <protection/>
    </xf>
    <xf numFmtId="0" fontId="0" fillId="0" borderId="10" xfId="52" applyFont="1" applyBorder="1" applyAlignment="1">
      <alignment horizontal="center" vertical="center"/>
      <protection/>
    </xf>
    <xf numFmtId="0" fontId="17" fillId="0" borderId="18" xfId="0" applyFont="1" applyBorder="1" applyAlignment="1">
      <alignment vertical="top" wrapText="1"/>
    </xf>
    <xf numFmtId="0" fontId="0" fillId="0" borderId="28" xfId="52" applyFont="1" applyBorder="1" applyAlignment="1">
      <alignment horizontal="center" vertical="center"/>
      <protection/>
    </xf>
    <xf numFmtId="0" fontId="17" fillId="0" borderId="10" xfId="0" applyFont="1" applyBorder="1" applyAlignment="1">
      <alignment vertical="top" wrapText="1"/>
    </xf>
    <xf numFmtId="0" fontId="0" fillId="0" borderId="29" xfId="52" applyFont="1" applyBorder="1" applyAlignment="1">
      <alignment horizontal="center" vertical="center"/>
      <protection/>
    </xf>
    <xf numFmtId="0" fontId="0" fillId="0" borderId="25" xfId="52" applyFont="1" applyBorder="1" applyAlignment="1">
      <alignment vertical="center"/>
      <protection/>
    </xf>
    <xf numFmtId="0" fontId="16" fillId="34" borderId="26" xfId="52" applyFont="1" applyFill="1" applyBorder="1" applyAlignment="1">
      <alignment horizontal="center" vertical="center"/>
      <protection/>
    </xf>
    <xf numFmtId="164" fontId="0" fillId="34" borderId="10" xfId="52" applyNumberFormat="1" applyFont="1" applyFill="1" applyBorder="1" applyAlignment="1">
      <alignment vertical="center"/>
      <protection/>
    </xf>
    <xf numFmtId="0" fontId="0" fillId="34" borderId="27" xfId="52" applyFont="1" applyFill="1" applyBorder="1" applyAlignment="1">
      <alignment vertical="center"/>
      <protection/>
    </xf>
    <xf numFmtId="0" fontId="0" fillId="34" borderId="26" xfId="52" applyFont="1" applyFill="1" applyBorder="1" applyAlignment="1">
      <alignment horizontal="center" vertical="center"/>
      <protection/>
    </xf>
    <xf numFmtId="0" fontId="18" fillId="34" borderId="25" xfId="52" applyFont="1" applyFill="1" applyBorder="1" applyAlignment="1">
      <alignment vertical="center"/>
      <protection/>
    </xf>
    <xf numFmtId="0" fontId="18" fillId="34" borderId="30" xfId="52" applyFont="1" applyFill="1" applyBorder="1" applyAlignment="1">
      <alignment horizontal="center" vertical="center"/>
      <protection/>
    </xf>
    <xf numFmtId="0" fontId="18" fillId="34" borderId="18" xfId="52" applyFont="1" applyFill="1" applyBorder="1" applyAlignment="1">
      <alignment horizontal="center" vertical="center"/>
      <protection/>
    </xf>
    <xf numFmtId="0" fontId="0" fillId="0" borderId="26" xfId="52" applyFont="1" applyFill="1" applyBorder="1" applyAlignment="1">
      <alignment vertical="center"/>
      <protection/>
    </xf>
    <xf numFmtId="0" fontId="0" fillId="0" borderId="31" xfId="52" applyFont="1" applyBorder="1" applyAlignment="1">
      <alignment horizontal="center" vertical="center"/>
      <protection/>
    </xf>
    <xf numFmtId="0" fontId="0" fillId="0" borderId="32" xfId="52" applyFont="1" applyBorder="1" applyAlignment="1">
      <alignment horizontal="center" vertical="center"/>
      <protection/>
    </xf>
    <xf numFmtId="0" fontId="19" fillId="0" borderId="0" xfId="52" applyFont="1" applyAlignment="1">
      <alignment horizontal="center" vertical="center"/>
      <protection/>
    </xf>
    <xf numFmtId="0" fontId="19" fillId="0" borderId="0" xfId="52" applyFont="1" applyAlignment="1">
      <alignment vertical="center"/>
      <protection/>
    </xf>
    <xf numFmtId="0" fontId="0" fillId="34" borderId="10" xfId="52" applyFont="1" applyFill="1" applyBorder="1" applyAlignment="1">
      <alignment vertical="center"/>
      <protection/>
    </xf>
    <xf numFmtId="0" fontId="0" fillId="34" borderId="10" xfId="52" applyFont="1" applyFill="1" applyBorder="1" applyAlignment="1">
      <alignment horizontal="center" vertical="center"/>
      <protection/>
    </xf>
    <xf numFmtId="164" fontId="0" fillId="34" borderId="10" xfId="52" applyNumberFormat="1" applyFont="1" applyFill="1" applyBorder="1" applyAlignment="1">
      <alignment horizontal="center" vertical="center" wrapText="1"/>
      <protection/>
    </xf>
    <xf numFmtId="0" fontId="0" fillId="0" borderId="10" xfId="52" applyFont="1" applyFill="1" applyBorder="1" applyAlignment="1">
      <alignment vertical="center"/>
      <protection/>
    </xf>
    <xf numFmtId="0" fontId="0" fillId="0" borderId="10" xfId="52" applyFont="1" applyFill="1" applyBorder="1" applyAlignment="1">
      <alignment horizontal="center" vertical="center"/>
      <protection/>
    </xf>
    <xf numFmtId="164" fontId="0" fillId="0" borderId="10" xfId="52" applyNumberFormat="1" applyFont="1" applyFill="1" applyBorder="1" applyAlignment="1">
      <alignment horizontal="center" vertical="center" wrapText="1"/>
      <protection/>
    </xf>
    <xf numFmtId="0" fontId="17" fillId="34" borderId="10" xfId="0" applyFont="1" applyFill="1" applyBorder="1" applyAlignment="1">
      <alignment wrapText="1"/>
    </xf>
    <xf numFmtId="0" fontId="14" fillId="0" borderId="0" xfId="52" applyNumberFormat="1" applyFont="1" applyBorder="1" applyAlignment="1">
      <alignment horizontal="center" vertical="center"/>
      <protection/>
    </xf>
    <xf numFmtId="0" fontId="15" fillId="0" borderId="0" xfId="52" applyFont="1" applyAlignment="1">
      <alignment horizontal="center" vertical="center"/>
      <protection/>
    </xf>
    <xf numFmtId="164" fontId="0" fillId="0" borderId="0" xfId="52" applyNumberFormat="1" applyFont="1" applyAlignment="1">
      <alignment vertical="center"/>
      <protection/>
    </xf>
    <xf numFmtId="164" fontId="20" fillId="0" borderId="10" xfId="52" applyNumberFormat="1" applyFont="1" applyBorder="1" applyAlignment="1">
      <alignment vertical="center"/>
      <protection/>
    </xf>
    <xf numFmtId="0" fontId="20" fillId="0" borderId="0" xfId="52" applyNumberFormat="1" applyFont="1" applyBorder="1" applyAlignment="1">
      <alignment horizontal="center" vertical="center"/>
      <protection/>
    </xf>
    <xf numFmtId="0" fontId="15" fillId="0" borderId="0" xfId="52" applyFont="1" applyAlignment="1">
      <alignment horizontal="center"/>
      <protection/>
    </xf>
    <xf numFmtId="164" fontId="0" fillId="0" borderId="0" xfId="52" applyNumberFormat="1" applyFont="1" applyAlignment="1">
      <alignment horizontal="right"/>
      <protection/>
    </xf>
    <xf numFmtId="164" fontId="0" fillId="0" borderId="14" xfId="52" applyNumberFormat="1" applyFont="1" applyBorder="1">
      <alignment/>
      <protection/>
    </xf>
    <xf numFmtId="0" fontId="19" fillId="0" borderId="0" xfId="52" applyNumberFormat="1" applyFont="1" applyBorder="1" applyAlignment="1">
      <alignment horizontal="center"/>
      <protection/>
    </xf>
    <xf numFmtId="164" fontId="0" fillId="0" borderId="0" xfId="52" applyNumberFormat="1" applyFont="1">
      <alignment/>
      <protection/>
    </xf>
    <xf numFmtId="0" fontId="19" fillId="0" borderId="0" xfId="52" applyNumberFormat="1" applyFont="1" applyAlignment="1">
      <alignment horizontal="center"/>
      <protection/>
    </xf>
    <xf numFmtId="164" fontId="0" fillId="0" borderId="0" xfId="52" applyNumberFormat="1" applyFont="1" applyFill="1" applyBorder="1" applyAlignment="1">
      <alignment horizontal="right"/>
      <protection/>
    </xf>
    <xf numFmtId="0" fontId="0" fillId="0" borderId="0" xfId="52" applyNumberFormat="1" applyFont="1" applyAlignment="1">
      <alignment horizontal="center"/>
      <protection/>
    </xf>
    <xf numFmtId="0" fontId="19" fillId="0" borderId="0" xfId="52" applyNumberFormat="1" applyFont="1" applyFill="1" applyAlignment="1">
      <alignment horizontal="center"/>
      <protection/>
    </xf>
    <xf numFmtId="0" fontId="0" fillId="0" borderId="0" xfId="52" applyNumberFormat="1" applyFont="1">
      <alignment/>
      <protection/>
    </xf>
    <xf numFmtId="0" fontId="3" fillId="0" borderId="33" xfId="52" applyFont="1" applyBorder="1" applyAlignment="1">
      <alignment vertical="center" wrapText="1"/>
      <protection/>
    </xf>
    <xf numFmtId="0" fontId="2" fillId="0" borderId="0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14" xfId="52" applyFont="1" applyBorder="1" applyAlignment="1">
      <alignment horizontal="right" vertical="center"/>
      <protection/>
    </xf>
    <xf numFmtId="0" fontId="21" fillId="0" borderId="0" xfId="52" applyFont="1" applyBorder="1" applyAlignment="1">
      <alignment horizontal="center" vertical="center" wrapText="1"/>
      <protection/>
    </xf>
    <xf numFmtId="0" fontId="19" fillId="0" borderId="0" xfId="52" applyFont="1" applyAlignment="1">
      <alignment horizontal="center" wrapText="1"/>
      <protection/>
    </xf>
    <xf numFmtId="0" fontId="0" fillId="0" borderId="0" xfId="52" applyFont="1" applyAlignment="1">
      <alignment horizontal="center"/>
      <protection/>
    </xf>
    <xf numFmtId="14" fontId="0" fillId="0" borderId="0" xfId="52" applyNumberFormat="1" applyFont="1" applyAlignment="1">
      <alignment horizontal="center" vertical="center" wrapText="1"/>
      <protection/>
    </xf>
    <xf numFmtId="0" fontId="10" fillId="0" borderId="0" xfId="44" applyFont="1" applyFill="1" applyAlignment="1" applyProtection="1">
      <alignment horizontal="center" vertical="center"/>
      <protection/>
    </xf>
    <xf numFmtId="0" fontId="16" fillId="0" borderId="0" xfId="52" applyFont="1" applyFill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rzetarg Komputer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2"/>
  <sheetViews>
    <sheetView showGridLines="0" zoomScale="70" zoomScaleNormal="70" zoomScalePageLayoutView="0" workbookViewId="0" topLeftCell="A1">
      <pane xSplit="5" ySplit="1" topLeftCell="F50" activePane="bottomRight" state="frozen"/>
      <selection pane="topLeft" activeCell="A1" sqref="A1"/>
      <selection pane="topRight" activeCell="G1" sqref="G1"/>
      <selection pane="bottomLeft" activeCell="A2" sqref="A2"/>
      <selection pane="bottomRight" activeCell="D54" sqref="D54:D56"/>
    </sheetView>
  </sheetViews>
  <sheetFormatPr defaultColWidth="13.875" defaultRowHeight="12.75"/>
  <cols>
    <col min="1" max="1" width="63.625" style="1" customWidth="1"/>
    <col min="2" max="2" width="118.875" style="1" customWidth="1"/>
    <col min="3" max="3" width="9.875" style="1" customWidth="1"/>
    <col min="4" max="4" width="17.125" style="1" bestFit="1" customWidth="1"/>
    <col min="5" max="5" width="28.00390625" style="1" customWidth="1"/>
    <col min="6" max="6" width="10.25390625" style="19" customWidth="1"/>
    <col min="7" max="7" width="11.00390625" style="20" customWidth="1"/>
    <col min="8" max="8" width="59.75390625" style="19" customWidth="1"/>
    <col min="9" max="11" width="10.125" style="19" bestFit="1" customWidth="1"/>
    <col min="12" max="12" width="12.625" style="19" customWidth="1"/>
    <col min="13" max="17" width="5.75390625" style="2" customWidth="1"/>
    <col min="18" max="38" width="13.875" style="2" customWidth="1"/>
    <col min="39" max="16384" width="13.875" style="1" customWidth="1"/>
  </cols>
  <sheetData>
    <row r="1" spans="1:38" s="51" customFormat="1" ht="69" customHeight="1">
      <c r="A1" s="150" t="s">
        <v>71</v>
      </c>
      <c r="B1" s="150"/>
      <c r="C1" s="150"/>
      <c r="D1" s="150"/>
      <c r="E1" s="150"/>
      <c r="F1" s="49"/>
      <c r="G1" s="31"/>
      <c r="H1" s="31"/>
      <c r="I1" s="31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12" ht="30.75" customHeight="1">
      <c r="A2" s="150" t="s">
        <v>49</v>
      </c>
      <c r="B2" s="150"/>
      <c r="C2" s="23" t="s">
        <v>8</v>
      </c>
      <c r="D2" s="22" t="s">
        <v>15</v>
      </c>
      <c r="E2" s="24"/>
      <c r="H2" s="20"/>
      <c r="I2" s="20"/>
      <c r="J2" s="10"/>
      <c r="K2" s="2"/>
      <c r="L2" s="2"/>
    </row>
    <row r="3" spans="1:12" ht="30.75" customHeight="1">
      <c r="A3" s="28"/>
      <c r="B3" s="53"/>
      <c r="C3" s="29">
        <v>15</v>
      </c>
      <c r="D3" s="18"/>
      <c r="E3" s="24"/>
      <c r="H3" s="20"/>
      <c r="I3" s="20"/>
      <c r="J3" s="10"/>
      <c r="K3" s="2"/>
      <c r="L3" s="2"/>
    </row>
    <row r="4" spans="1:12" ht="30">
      <c r="A4" s="60" t="s">
        <v>50</v>
      </c>
      <c r="B4" s="69" t="s">
        <v>104</v>
      </c>
      <c r="C4" s="55"/>
      <c r="D4" s="26"/>
      <c r="E4" s="24"/>
      <c r="H4" s="20"/>
      <c r="I4" s="20"/>
      <c r="J4" s="10"/>
      <c r="K4" s="2"/>
      <c r="L4" s="2"/>
    </row>
    <row r="5" spans="1:12" ht="25.5">
      <c r="A5" s="60" t="s">
        <v>51</v>
      </c>
      <c r="B5" s="21" t="s">
        <v>105</v>
      </c>
      <c r="C5" s="70"/>
      <c r="D5" s="27"/>
      <c r="E5" s="24"/>
      <c r="G5" s="30"/>
      <c r="H5" s="30"/>
      <c r="I5" s="30"/>
      <c r="J5" s="34"/>
      <c r="K5" s="32"/>
      <c r="L5" s="2"/>
    </row>
    <row r="6" spans="1:12" ht="25.5">
      <c r="A6" s="60" t="s">
        <v>52</v>
      </c>
      <c r="B6" s="21" t="s">
        <v>53</v>
      </c>
      <c r="C6" s="70"/>
      <c r="D6" s="27"/>
      <c r="E6" s="24"/>
      <c r="H6" s="20"/>
      <c r="I6" s="20"/>
      <c r="J6" s="10"/>
      <c r="K6" s="2"/>
      <c r="L6" s="2"/>
    </row>
    <row r="7" spans="1:12" ht="19.5">
      <c r="A7" s="60" t="s">
        <v>54</v>
      </c>
      <c r="B7" s="21" t="s">
        <v>106</v>
      </c>
      <c r="C7" s="70"/>
      <c r="D7" s="27"/>
      <c r="E7" s="24"/>
      <c r="H7" s="20"/>
      <c r="I7" s="20"/>
      <c r="J7" s="10"/>
      <c r="K7" s="2"/>
      <c r="L7" s="2"/>
    </row>
    <row r="8" spans="1:12" ht="25.5">
      <c r="A8" s="60" t="s">
        <v>55</v>
      </c>
      <c r="B8" s="21" t="s">
        <v>107</v>
      </c>
      <c r="C8" s="70"/>
      <c r="D8" s="27"/>
      <c r="E8" s="24"/>
      <c r="H8" s="20"/>
      <c r="I8" s="20"/>
      <c r="J8" s="10"/>
      <c r="K8" s="2"/>
      <c r="L8" s="2"/>
    </row>
    <row r="9" spans="1:12" ht="19.5">
      <c r="A9" s="21" t="s">
        <v>56</v>
      </c>
      <c r="B9" s="71" t="s">
        <v>108</v>
      </c>
      <c r="C9" s="70"/>
      <c r="D9" s="27"/>
      <c r="E9" s="24"/>
      <c r="H9" s="20"/>
      <c r="I9" s="20"/>
      <c r="J9" s="10"/>
      <c r="K9" s="2"/>
      <c r="L9" s="2"/>
    </row>
    <row r="10" spans="1:12" ht="25.5">
      <c r="A10" s="21" t="s">
        <v>57</v>
      </c>
      <c r="B10" s="21" t="s">
        <v>109</v>
      </c>
      <c r="C10" s="70"/>
      <c r="D10" s="27"/>
      <c r="E10" s="24"/>
      <c r="G10" s="52"/>
      <c r="J10" s="2"/>
      <c r="K10" s="2"/>
      <c r="L10" s="2"/>
    </row>
    <row r="11" spans="1:12" ht="19.5">
      <c r="A11" s="21" t="s">
        <v>59</v>
      </c>
      <c r="B11" s="21" t="s">
        <v>110</v>
      </c>
      <c r="C11" s="70"/>
      <c r="D11" s="27"/>
      <c r="E11" s="24"/>
      <c r="G11" s="33"/>
      <c r="H11" s="33"/>
      <c r="I11" s="33"/>
      <c r="J11" s="32"/>
      <c r="K11" s="32"/>
      <c r="L11" s="2"/>
    </row>
    <row r="12" spans="1:12" ht="25.5">
      <c r="A12" s="60" t="s">
        <v>111</v>
      </c>
      <c r="B12" s="21" t="s">
        <v>112</v>
      </c>
      <c r="C12" s="70"/>
      <c r="D12" s="56"/>
      <c r="E12" s="24"/>
      <c r="G12" s="19"/>
      <c r="J12" s="2"/>
      <c r="K12" s="2"/>
      <c r="L12" s="2"/>
    </row>
    <row r="13" spans="1:12" ht="19.5">
      <c r="A13" s="60" t="s">
        <v>61</v>
      </c>
      <c r="B13" s="21" t="s">
        <v>69</v>
      </c>
      <c r="C13" s="70"/>
      <c r="D13" s="56"/>
      <c r="E13" s="24"/>
      <c r="G13" s="19"/>
      <c r="J13" s="2"/>
      <c r="K13" s="2"/>
      <c r="L13" s="2"/>
    </row>
    <row r="14" spans="1:12" ht="19.5">
      <c r="A14" s="61" t="s">
        <v>62</v>
      </c>
      <c r="B14" s="21" t="s">
        <v>113</v>
      </c>
      <c r="C14" s="70"/>
      <c r="D14" s="56"/>
      <c r="E14" s="24"/>
      <c r="G14" s="19"/>
      <c r="J14" s="2"/>
      <c r="K14" s="2"/>
      <c r="L14" s="2"/>
    </row>
    <row r="15" spans="1:12" ht="25.5">
      <c r="A15" s="60" t="s">
        <v>63</v>
      </c>
      <c r="B15" s="21" t="s">
        <v>114</v>
      </c>
      <c r="C15" s="70"/>
      <c r="D15" s="56"/>
      <c r="E15" s="24"/>
      <c r="G15" s="19"/>
      <c r="J15" s="2"/>
      <c r="K15" s="2"/>
      <c r="L15" s="2"/>
    </row>
    <row r="16" spans="1:12" ht="171.75" customHeight="1">
      <c r="A16" s="62" t="s">
        <v>60</v>
      </c>
      <c r="B16" s="78" t="s">
        <v>78</v>
      </c>
      <c r="C16" s="70"/>
      <c r="D16" s="56"/>
      <c r="E16" s="24"/>
      <c r="G16" s="19"/>
      <c r="J16" s="2"/>
      <c r="K16" s="2"/>
      <c r="L16" s="2"/>
    </row>
    <row r="17" spans="1:12" ht="63.75">
      <c r="A17" s="149" t="s">
        <v>58</v>
      </c>
      <c r="B17" s="21" t="s">
        <v>65</v>
      </c>
      <c r="C17" s="70"/>
      <c r="D17" s="48"/>
      <c r="E17" s="24"/>
      <c r="G17" s="19"/>
      <c r="J17" s="2"/>
      <c r="K17" s="2"/>
      <c r="L17" s="2"/>
    </row>
    <row r="18" spans="1:12" ht="30.75" customHeight="1">
      <c r="A18" s="151" t="s">
        <v>7</v>
      </c>
      <c r="B18" s="151"/>
      <c r="C18" s="152"/>
      <c r="D18" s="47">
        <f>D3*C3</f>
        <v>0</v>
      </c>
      <c r="E18" s="24"/>
      <c r="L18" s="2"/>
    </row>
    <row r="19" spans="1:12" ht="39.75" customHeight="1">
      <c r="A19" s="23"/>
      <c r="B19" s="23"/>
      <c r="C19" s="36"/>
      <c r="D19" s="36"/>
      <c r="E19" s="36"/>
      <c r="L19" s="2"/>
    </row>
    <row r="20" spans="1:12" ht="39.75" customHeight="1">
      <c r="A20" s="38" t="s">
        <v>19</v>
      </c>
      <c r="B20" s="38"/>
      <c r="C20" s="39" t="s">
        <v>8</v>
      </c>
      <c r="D20" s="18" t="s">
        <v>10</v>
      </c>
      <c r="E20" s="4" t="s">
        <v>4</v>
      </c>
      <c r="L20" s="2"/>
    </row>
    <row r="21" spans="1:12" ht="12.75">
      <c r="A21" s="43" t="s">
        <v>96</v>
      </c>
      <c r="B21" s="43"/>
      <c r="C21" s="42">
        <v>5</v>
      </c>
      <c r="D21" s="40"/>
      <c r="E21" s="40">
        <f>D21*C21</f>
        <v>0</v>
      </c>
      <c r="L21" s="2"/>
    </row>
    <row r="22" spans="1:12" ht="19.5">
      <c r="A22" s="37"/>
      <c r="B22" s="37"/>
      <c r="C22" s="36"/>
      <c r="D22" s="36" t="s">
        <v>9</v>
      </c>
      <c r="E22" s="41">
        <f>SUM(E21:E21)</f>
        <v>0</v>
      </c>
      <c r="L22" s="2"/>
    </row>
    <row r="23" spans="1:12" ht="19.5">
      <c r="A23" s="37"/>
      <c r="B23" s="37"/>
      <c r="C23" s="36"/>
      <c r="D23" s="36"/>
      <c r="E23" s="41"/>
      <c r="L23" s="2"/>
    </row>
    <row r="24" spans="1:12" ht="12.75">
      <c r="A24" s="38" t="s">
        <v>68</v>
      </c>
      <c r="B24" s="38"/>
      <c r="C24" s="39" t="s">
        <v>8</v>
      </c>
      <c r="D24" s="18" t="s">
        <v>10</v>
      </c>
      <c r="E24" s="4" t="s">
        <v>4</v>
      </c>
      <c r="L24" s="2"/>
    </row>
    <row r="25" spans="1:12" ht="12.75">
      <c r="A25" s="43" t="s">
        <v>97</v>
      </c>
      <c r="B25" s="43"/>
      <c r="C25" s="42">
        <v>3</v>
      </c>
      <c r="D25" s="40"/>
      <c r="E25" s="40">
        <f>D25*C25</f>
        <v>0</v>
      </c>
      <c r="L25" s="2"/>
    </row>
    <row r="26" spans="1:12" ht="19.5">
      <c r="A26" s="37"/>
      <c r="B26" s="37"/>
      <c r="C26" s="36"/>
      <c r="D26" s="36" t="s">
        <v>9</v>
      </c>
      <c r="E26" s="41">
        <f>SUM(E25:E25)</f>
        <v>0</v>
      </c>
      <c r="L26" s="2"/>
    </row>
    <row r="27" spans="1:12" ht="19.5">
      <c r="A27" s="37"/>
      <c r="B27" s="37"/>
      <c r="C27" s="36"/>
      <c r="D27" s="36"/>
      <c r="E27" s="41"/>
      <c r="L27" s="2"/>
    </row>
    <row r="28" spans="1:12" ht="23.25" customHeight="1">
      <c r="A28" s="4" t="s">
        <v>47</v>
      </c>
      <c r="B28" s="4"/>
      <c r="C28" s="4" t="s">
        <v>2</v>
      </c>
      <c r="D28" s="4" t="s">
        <v>3</v>
      </c>
      <c r="E28" s="4" t="s">
        <v>4</v>
      </c>
      <c r="F28" s="31"/>
      <c r="L28" s="2"/>
    </row>
    <row r="29" spans="1:12" ht="12.75">
      <c r="A29" s="71" t="s">
        <v>72</v>
      </c>
      <c r="B29" s="73"/>
      <c r="C29" s="85">
        <v>5</v>
      </c>
      <c r="D29" s="84"/>
      <c r="E29" s="84">
        <f>D29*C29</f>
        <v>0</v>
      </c>
      <c r="F29" s="20"/>
      <c r="L29" s="2"/>
    </row>
    <row r="30" spans="1:12" ht="12.75">
      <c r="A30" s="74" t="s">
        <v>43</v>
      </c>
      <c r="B30" s="74"/>
      <c r="C30" s="83">
        <v>2</v>
      </c>
      <c r="D30" s="84"/>
      <c r="E30" s="84">
        <f aca="true" t="shared" si="0" ref="E30:E38">D30*C30</f>
        <v>0</v>
      </c>
      <c r="F30" s="20"/>
      <c r="L30" s="2"/>
    </row>
    <row r="31" spans="1:12" ht="12.75">
      <c r="A31" s="74" t="s">
        <v>64</v>
      </c>
      <c r="B31" s="74"/>
      <c r="C31" s="83">
        <v>30</v>
      </c>
      <c r="D31" s="84"/>
      <c r="E31" s="84">
        <f t="shared" si="0"/>
        <v>0</v>
      </c>
      <c r="F31" s="20"/>
      <c r="L31" s="2"/>
    </row>
    <row r="32" spans="1:12" ht="12.75">
      <c r="A32" s="74" t="s">
        <v>103</v>
      </c>
      <c r="B32" s="74"/>
      <c r="C32" s="83">
        <v>50</v>
      </c>
      <c r="D32" s="84"/>
      <c r="E32" s="84">
        <f t="shared" si="0"/>
        <v>0</v>
      </c>
      <c r="F32" s="20"/>
      <c r="L32" s="2"/>
    </row>
    <row r="33" spans="1:12" ht="12.75">
      <c r="A33" s="74" t="s">
        <v>45</v>
      </c>
      <c r="B33" s="74"/>
      <c r="C33" s="83">
        <v>1</v>
      </c>
      <c r="D33" s="84"/>
      <c r="E33" s="84">
        <f t="shared" si="0"/>
        <v>0</v>
      </c>
      <c r="F33" s="20"/>
      <c r="L33" s="2"/>
    </row>
    <row r="34" spans="1:12" ht="12.75">
      <c r="A34" s="74" t="s">
        <v>115</v>
      </c>
      <c r="B34" s="74"/>
      <c r="C34" s="83">
        <v>1</v>
      </c>
      <c r="D34" s="84"/>
      <c r="E34" s="84">
        <f t="shared" si="0"/>
        <v>0</v>
      </c>
      <c r="F34" s="20"/>
      <c r="L34" s="2"/>
    </row>
    <row r="35" spans="1:12" ht="12.75">
      <c r="A35" s="74" t="s">
        <v>17</v>
      </c>
      <c r="B35" s="74"/>
      <c r="C35" s="83">
        <v>10</v>
      </c>
      <c r="D35" s="84"/>
      <c r="E35" s="84">
        <f t="shared" si="0"/>
        <v>0</v>
      </c>
      <c r="F35" s="20"/>
      <c r="L35" s="2"/>
    </row>
    <row r="36" spans="1:38" s="15" customFormat="1" ht="25.5">
      <c r="A36" s="25" t="s">
        <v>18</v>
      </c>
      <c r="B36" s="25"/>
      <c r="C36" s="83">
        <v>10</v>
      </c>
      <c r="D36" s="84"/>
      <c r="E36" s="84">
        <f t="shared" si="0"/>
        <v>0</v>
      </c>
      <c r="F36" s="30"/>
      <c r="G36" s="20"/>
      <c r="H36" s="19"/>
      <c r="I36" s="19"/>
      <c r="J36" s="19"/>
      <c r="K36" s="19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</row>
    <row r="37" spans="1:38" s="15" customFormat="1" ht="12.75">
      <c r="A37" s="25" t="s">
        <v>74</v>
      </c>
      <c r="B37" s="25"/>
      <c r="C37" s="83">
        <v>5</v>
      </c>
      <c r="D37" s="84"/>
      <c r="E37" s="84">
        <f t="shared" si="0"/>
        <v>0</v>
      </c>
      <c r="F37" s="30"/>
      <c r="G37" s="20"/>
      <c r="H37" s="19"/>
      <c r="I37" s="19"/>
      <c r="J37" s="19"/>
      <c r="K37" s="19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</row>
    <row r="38" spans="1:38" s="15" customFormat="1" ht="12.75">
      <c r="A38" s="25" t="s">
        <v>102</v>
      </c>
      <c r="B38" s="25"/>
      <c r="C38" s="83">
        <v>5</v>
      </c>
      <c r="D38" s="84"/>
      <c r="E38" s="84">
        <f t="shared" si="0"/>
        <v>0</v>
      </c>
      <c r="F38" s="30"/>
      <c r="G38" s="20"/>
      <c r="H38" s="19"/>
      <c r="I38" s="19"/>
      <c r="J38" s="19"/>
      <c r="K38" s="19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</row>
    <row r="39" spans="1:38" s="15" customFormat="1" ht="18.75">
      <c r="A39" s="76"/>
      <c r="B39" s="76"/>
      <c r="C39" s="77"/>
      <c r="D39" s="6" t="s">
        <v>9</v>
      </c>
      <c r="E39" s="17">
        <f>SUM(E29:E38)</f>
        <v>0</v>
      </c>
      <c r="F39" s="30"/>
      <c r="G39" s="20"/>
      <c r="H39" s="19"/>
      <c r="I39" s="19"/>
      <c r="J39" s="19"/>
      <c r="K39" s="19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</row>
    <row r="40" spans="1:38" s="15" customFormat="1" ht="18.75">
      <c r="A40" s="79"/>
      <c r="B40" s="79"/>
      <c r="C40" s="80"/>
      <c r="D40" s="81"/>
      <c r="E40" s="82"/>
      <c r="F40" s="30"/>
      <c r="G40" s="20"/>
      <c r="H40" s="19"/>
      <c r="I40" s="19"/>
      <c r="J40" s="19"/>
      <c r="K40" s="19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</row>
    <row r="41" spans="1:12" ht="12.75">
      <c r="A41" s="75" t="s">
        <v>0</v>
      </c>
      <c r="B41" s="75"/>
      <c r="C41" s="4"/>
      <c r="D41" s="4"/>
      <c r="E41" s="4"/>
      <c r="F41" s="20"/>
      <c r="L41" s="2"/>
    </row>
    <row r="42" spans="1:12" ht="15" customHeight="1">
      <c r="A42" s="57" t="s">
        <v>67</v>
      </c>
      <c r="B42" s="74"/>
      <c r="C42" s="83">
        <v>160</v>
      </c>
      <c r="D42" s="84"/>
      <c r="E42" s="84">
        <f>D42*C42</f>
        <v>0</v>
      </c>
      <c r="F42" s="20"/>
      <c r="L42" s="2"/>
    </row>
    <row r="43" spans="1:12" ht="12.75">
      <c r="A43" s="57" t="s">
        <v>75</v>
      </c>
      <c r="B43" s="74"/>
      <c r="C43" s="83">
        <v>8000</v>
      </c>
      <c r="D43" s="84"/>
      <c r="E43" s="84">
        <f>D43*C43</f>
        <v>0</v>
      </c>
      <c r="F43" s="20"/>
      <c r="L43" s="2"/>
    </row>
    <row r="44" spans="1:12" ht="12.75">
      <c r="A44" s="74" t="s">
        <v>66</v>
      </c>
      <c r="B44" s="74"/>
      <c r="C44" s="83">
        <v>200</v>
      </c>
      <c r="D44" s="84"/>
      <c r="E44" s="84">
        <f>D44*C44</f>
        <v>0</v>
      </c>
      <c r="F44" s="20"/>
      <c r="L44" s="2"/>
    </row>
    <row r="45" spans="1:12" ht="19.5" customHeight="1">
      <c r="A45" s="58"/>
      <c r="B45" s="59"/>
      <c r="C45" s="5"/>
      <c r="D45" s="6" t="s">
        <v>9</v>
      </c>
      <c r="E45" s="17">
        <f>SUM(E42:E44)</f>
        <v>0</v>
      </c>
      <c r="F45" s="20"/>
      <c r="L45" s="2"/>
    </row>
    <row r="46" spans="1:38" s="15" customFormat="1" ht="12.75">
      <c r="A46" s="7"/>
      <c r="B46" s="7"/>
      <c r="C46" s="7"/>
      <c r="D46" s="35"/>
      <c r="E46" s="35"/>
      <c r="F46" s="30"/>
      <c r="G46" s="20"/>
      <c r="H46" s="19"/>
      <c r="I46" s="19"/>
      <c r="J46" s="19"/>
      <c r="K46" s="19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</row>
    <row r="47" spans="1:12" ht="12.75">
      <c r="A47" s="75" t="s">
        <v>5</v>
      </c>
      <c r="B47" s="75"/>
      <c r="C47" s="11"/>
      <c r="D47" s="12"/>
      <c r="E47" s="12"/>
      <c r="F47" s="20"/>
      <c r="L47" s="2"/>
    </row>
    <row r="48" spans="1:12" ht="12.75">
      <c r="A48" s="74" t="s">
        <v>12</v>
      </c>
      <c r="B48" s="74"/>
      <c r="C48" s="83">
        <v>2</v>
      </c>
      <c r="D48" s="84"/>
      <c r="E48" s="84">
        <f>D48*C48</f>
        <v>0</v>
      </c>
      <c r="F48" s="20"/>
      <c r="L48" s="2"/>
    </row>
    <row r="49" spans="1:12" ht="12.75">
      <c r="A49" s="74" t="s">
        <v>16</v>
      </c>
      <c r="B49" s="74"/>
      <c r="C49" s="83">
        <v>2</v>
      </c>
      <c r="D49" s="84"/>
      <c r="E49" s="84">
        <f>D49*C49</f>
        <v>0</v>
      </c>
      <c r="F49" s="20"/>
      <c r="L49" s="2"/>
    </row>
    <row r="50" spans="1:12" ht="12.75">
      <c r="A50" s="74" t="s">
        <v>14</v>
      </c>
      <c r="B50" s="74"/>
      <c r="C50" s="83">
        <v>20</v>
      </c>
      <c r="D50" s="84"/>
      <c r="E50" s="84">
        <f>D50*C50</f>
        <v>0</v>
      </c>
      <c r="F50" s="20"/>
      <c r="L50" s="2"/>
    </row>
    <row r="51" spans="1:12" ht="18.75">
      <c r="A51" s="7"/>
      <c r="B51" s="7"/>
      <c r="C51" s="7"/>
      <c r="D51" s="8" t="s">
        <v>9</v>
      </c>
      <c r="E51" s="17">
        <f>SUM(E48:E50)</f>
        <v>0</v>
      </c>
      <c r="L51" s="2"/>
    </row>
    <row r="52" spans="1:38" s="15" customFormat="1" ht="12.75">
      <c r="A52" s="72"/>
      <c r="B52" s="72"/>
      <c r="C52" s="72"/>
      <c r="D52" s="1"/>
      <c r="E52" s="1"/>
      <c r="F52" s="33"/>
      <c r="G52" s="20"/>
      <c r="H52" s="19"/>
      <c r="I52" s="19"/>
      <c r="J52" s="19"/>
      <c r="K52" s="19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</row>
    <row r="53" spans="1:12" ht="12.75">
      <c r="A53" s="63" t="s">
        <v>6</v>
      </c>
      <c r="B53" s="54"/>
      <c r="C53" s="64" t="s">
        <v>8</v>
      </c>
      <c r="D53" s="65" t="s">
        <v>10</v>
      </c>
      <c r="E53" s="66" t="s">
        <v>11</v>
      </c>
      <c r="L53" s="2"/>
    </row>
    <row r="54" spans="1:12" ht="25.5">
      <c r="A54" s="21" t="s">
        <v>73</v>
      </c>
      <c r="B54" s="21"/>
      <c r="C54" s="45">
        <v>5</v>
      </c>
      <c r="D54" s="46"/>
      <c r="E54" s="68">
        <f>D54*C54</f>
        <v>0</v>
      </c>
      <c r="L54" s="2"/>
    </row>
    <row r="55" spans="1:12" ht="25.5">
      <c r="A55" s="21" t="s">
        <v>70</v>
      </c>
      <c r="B55" s="44"/>
      <c r="C55" s="45">
        <v>130</v>
      </c>
      <c r="D55" s="46"/>
      <c r="E55" s="68">
        <f>D55*C55</f>
        <v>0</v>
      </c>
      <c r="L55" s="2"/>
    </row>
    <row r="56" spans="1:12" ht="25.5">
      <c r="A56" s="21" t="s">
        <v>101</v>
      </c>
      <c r="B56" s="44"/>
      <c r="C56" s="45">
        <v>20</v>
      </c>
      <c r="D56" s="46"/>
      <c r="E56" s="68">
        <f>D56*C56</f>
        <v>0</v>
      </c>
      <c r="L56" s="2"/>
    </row>
    <row r="57" spans="1:12" ht="18.75">
      <c r="A57" s="3"/>
      <c r="B57" s="3"/>
      <c r="D57" s="1" t="s">
        <v>1</v>
      </c>
      <c r="E57" s="67">
        <f>SUM(E54:E55)</f>
        <v>0</v>
      </c>
      <c r="L57" s="2"/>
    </row>
    <row r="58" ht="12.75">
      <c r="L58" s="2"/>
    </row>
    <row r="60" spans="1:5" ht="20.25">
      <c r="A60" s="14" t="s">
        <v>13</v>
      </c>
      <c r="B60" s="14"/>
      <c r="C60" s="9"/>
      <c r="D60" s="9"/>
      <c r="E60" s="13">
        <f>D18+E22+E26+E39+E45+E51+E57</f>
        <v>0</v>
      </c>
    </row>
    <row r="62" ht="12.75">
      <c r="E62" s="16"/>
    </row>
  </sheetData>
  <sheetProtection/>
  <mergeCells count="3">
    <mergeCell ref="A1:E1"/>
    <mergeCell ref="A18:C18"/>
    <mergeCell ref="A2:B2"/>
  </mergeCells>
  <printOptions horizontalCentered="1"/>
  <pageMargins left="0.1968503937007874" right="0.1968503937007874" top="0.7874015748031497" bottom="0.7874015748031497" header="0.31496062992125984" footer="0.31496062992125984"/>
  <pageSetup fitToHeight="0" fitToWidth="1" horizontalDpi="600" verticalDpi="600" orientation="portrait" paperSize="9" scale="85" r:id="rId1"/>
  <headerFooter alignWithMargins="0">
    <oddHeader>&amp;C&amp;10&amp;A</oddHeader>
    <oddFooter>&amp;C&amp;10Strona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6"/>
  <sheetViews>
    <sheetView showGridLines="0" tabSelected="1" zoomScalePageLayoutView="0" workbookViewId="0" topLeftCell="A1">
      <pane xSplit="5" ySplit="2" topLeftCell="F43" activePane="bottomRight" state="frozen"/>
      <selection pane="topLeft" activeCell="A1" sqref="A1"/>
      <selection pane="topRight" activeCell="F1" sqref="F1"/>
      <selection pane="bottomLeft" activeCell="A4" sqref="A4"/>
      <selection pane="bottomRight" activeCell="C4" sqref="C4:D51"/>
    </sheetView>
  </sheetViews>
  <sheetFormatPr defaultColWidth="13.875" defaultRowHeight="12.75"/>
  <cols>
    <col min="1" max="1" width="49.25390625" style="90" bestFit="1" customWidth="1"/>
    <col min="2" max="2" width="12.00390625" style="139" customWidth="1"/>
    <col min="3" max="3" width="10.625" style="143" customWidth="1"/>
    <col min="4" max="4" width="23.375" style="143" customWidth="1"/>
    <col min="5" max="5" width="10.75390625" style="144" bestFit="1" customWidth="1"/>
    <col min="6" max="7" width="11.75390625" style="146" customWidth="1"/>
    <col min="8" max="8" width="11.75390625" style="147" customWidth="1"/>
    <col min="9" max="15" width="11.75390625" style="146" customWidth="1"/>
    <col min="16" max="18" width="11.25390625" style="146" bestFit="1" customWidth="1"/>
    <col min="19" max="19" width="11.25390625" style="146" customWidth="1"/>
    <col min="20" max="20" width="13.25390625" style="146" customWidth="1"/>
    <col min="21" max="21" width="11.25390625" style="146" customWidth="1"/>
    <col min="22" max="22" width="12.00390625" style="146" customWidth="1"/>
    <col min="23" max="23" width="11.25390625" style="146" bestFit="1" customWidth="1"/>
    <col min="24" max="25" width="11.25390625" style="148" bestFit="1" customWidth="1"/>
    <col min="26" max="26" width="11.25390625" style="148" customWidth="1"/>
    <col min="27" max="16384" width="13.875" style="90" customWidth="1"/>
  </cols>
  <sheetData>
    <row r="1" spans="1:26" ht="51.75" customHeight="1">
      <c r="A1" s="153" t="s">
        <v>100</v>
      </c>
      <c r="B1" s="153"/>
      <c r="C1" s="153"/>
      <c r="D1" s="153"/>
      <c r="E1" s="88"/>
      <c r="F1" s="155"/>
      <c r="G1" s="155"/>
      <c r="H1" s="155"/>
      <c r="I1" s="155"/>
      <c r="J1" s="155"/>
      <c r="K1" s="155"/>
      <c r="L1" s="89"/>
      <c r="M1" s="89"/>
      <c r="N1" s="89"/>
      <c r="O1" s="89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34" s="93" customFormat="1" ht="25.5" customHeight="1">
      <c r="A2" s="91"/>
      <c r="B2" s="92" t="s">
        <v>8</v>
      </c>
      <c r="C2" s="86" t="s">
        <v>21</v>
      </c>
      <c r="D2" s="87" t="s">
        <v>7</v>
      </c>
      <c r="F2" s="156"/>
      <c r="G2" s="156"/>
      <c r="H2" s="156"/>
      <c r="I2" s="156"/>
      <c r="J2" s="156"/>
      <c r="K2" s="156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</row>
    <row r="3" spans="1:18" s="97" customFormat="1" ht="15">
      <c r="A3" s="95" t="s">
        <v>22</v>
      </c>
      <c r="B3" s="96"/>
      <c r="C3" s="96"/>
      <c r="D3" s="96"/>
      <c r="F3" s="98"/>
      <c r="G3" s="157"/>
      <c r="H3" s="158"/>
      <c r="I3" s="158"/>
      <c r="J3" s="158"/>
      <c r="K3" s="98"/>
      <c r="L3" s="98"/>
      <c r="M3" s="98"/>
      <c r="N3" s="98"/>
      <c r="O3" s="98"/>
      <c r="R3" s="94"/>
    </row>
    <row r="4" spans="1:18" s="103" customFormat="1" ht="12.75">
      <c r="A4" s="99" t="s">
        <v>79</v>
      </c>
      <c r="B4" s="100">
        <v>20</v>
      </c>
      <c r="C4" s="101"/>
      <c r="D4" s="102"/>
      <c r="F4" s="104"/>
      <c r="G4" s="104"/>
      <c r="H4" s="104"/>
      <c r="I4" s="104"/>
      <c r="J4" s="104"/>
      <c r="K4" s="104"/>
      <c r="L4" s="104"/>
      <c r="M4" s="104"/>
      <c r="N4" s="104"/>
      <c r="O4" s="104"/>
      <c r="R4" s="94"/>
    </row>
    <row r="5" spans="1:18" s="103" customFormat="1" ht="12.75">
      <c r="A5" s="99" t="s">
        <v>80</v>
      </c>
      <c r="B5" s="100">
        <v>6</v>
      </c>
      <c r="C5" s="101"/>
      <c r="D5" s="102"/>
      <c r="F5" s="104"/>
      <c r="G5" s="104"/>
      <c r="H5" s="104"/>
      <c r="I5" s="104"/>
      <c r="J5" s="104"/>
      <c r="K5" s="104"/>
      <c r="L5" s="104"/>
      <c r="M5" s="104"/>
      <c r="N5" s="104"/>
      <c r="O5" s="104"/>
      <c r="R5" s="94"/>
    </row>
    <row r="6" spans="1:18" s="103" customFormat="1" ht="12.75">
      <c r="A6" s="99" t="s">
        <v>81</v>
      </c>
      <c r="B6" s="100">
        <v>15</v>
      </c>
      <c r="C6" s="101"/>
      <c r="D6" s="102"/>
      <c r="F6" s="104"/>
      <c r="G6" s="104"/>
      <c r="H6" s="104"/>
      <c r="I6" s="104"/>
      <c r="J6" s="104"/>
      <c r="K6" s="104"/>
      <c r="L6" s="104"/>
      <c r="M6" s="104"/>
      <c r="N6" s="104"/>
      <c r="O6" s="104"/>
      <c r="R6" s="94"/>
    </row>
    <row r="7" spans="1:18" s="103" customFormat="1" ht="12.75">
      <c r="A7" s="105" t="s">
        <v>82</v>
      </c>
      <c r="B7" s="100">
        <v>10</v>
      </c>
      <c r="C7" s="101"/>
      <c r="D7" s="102"/>
      <c r="F7" s="104"/>
      <c r="G7" s="104"/>
      <c r="H7" s="104"/>
      <c r="I7" s="104"/>
      <c r="J7" s="104"/>
      <c r="K7" s="104"/>
      <c r="L7" s="104"/>
      <c r="M7" s="104"/>
      <c r="N7" s="104"/>
      <c r="O7" s="104"/>
      <c r="R7" s="94"/>
    </row>
    <row r="8" spans="1:18" s="103" customFormat="1" ht="12.75">
      <c r="A8" s="105" t="s">
        <v>20</v>
      </c>
      <c r="B8" s="100">
        <v>40</v>
      </c>
      <c r="C8" s="101"/>
      <c r="D8" s="102"/>
      <c r="F8" s="104"/>
      <c r="G8" s="104"/>
      <c r="H8" s="104"/>
      <c r="I8" s="104"/>
      <c r="J8" s="104"/>
      <c r="K8" s="104"/>
      <c r="L8" s="104"/>
      <c r="M8" s="104"/>
      <c r="N8" s="104"/>
      <c r="O8" s="104"/>
      <c r="R8" s="94"/>
    </row>
    <row r="9" spans="1:18" s="103" customFormat="1" ht="12.75">
      <c r="A9" s="105" t="s">
        <v>83</v>
      </c>
      <c r="B9" s="100">
        <v>60</v>
      </c>
      <c r="C9" s="101"/>
      <c r="D9" s="102"/>
      <c r="F9" s="104"/>
      <c r="G9" s="104"/>
      <c r="H9" s="104"/>
      <c r="I9" s="104"/>
      <c r="J9" s="104"/>
      <c r="K9" s="104"/>
      <c r="L9" s="104"/>
      <c r="M9" s="104"/>
      <c r="N9" s="104"/>
      <c r="O9" s="104"/>
      <c r="R9" s="94"/>
    </row>
    <row r="10" spans="1:18" s="103" customFormat="1" ht="12.75">
      <c r="A10" s="99" t="s">
        <v>84</v>
      </c>
      <c r="B10" s="100">
        <v>6</v>
      </c>
      <c r="C10" s="101"/>
      <c r="D10" s="102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R10" s="94"/>
    </row>
    <row r="11" spans="1:18" s="103" customFormat="1" ht="12.75">
      <c r="A11" s="99" t="s">
        <v>85</v>
      </c>
      <c r="B11" s="100">
        <v>12</v>
      </c>
      <c r="C11" s="101"/>
      <c r="D11" s="102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R11" s="94"/>
    </row>
    <row r="12" spans="1:15" s="103" customFormat="1" ht="12.75">
      <c r="A12" s="105" t="s">
        <v>86</v>
      </c>
      <c r="B12" s="100">
        <v>8</v>
      </c>
      <c r="C12" s="101"/>
      <c r="D12" s="102"/>
      <c r="F12" s="104"/>
      <c r="G12" s="104"/>
      <c r="H12" s="104"/>
      <c r="I12" s="104"/>
      <c r="J12" s="104"/>
      <c r="K12" s="104"/>
      <c r="L12" s="104"/>
      <c r="M12" s="104"/>
      <c r="N12" s="104"/>
      <c r="O12" s="104"/>
    </row>
    <row r="13" spans="1:15" s="103" customFormat="1" ht="12.75">
      <c r="A13" s="99" t="s">
        <v>87</v>
      </c>
      <c r="B13" s="100">
        <v>6</v>
      </c>
      <c r="C13" s="101"/>
      <c r="D13" s="102"/>
      <c r="F13" s="104"/>
      <c r="G13" s="104"/>
      <c r="H13" s="104"/>
      <c r="I13" s="104"/>
      <c r="J13" s="104"/>
      <c r="K13" s="104"/>
      <c r="L13" s="104"/>
      <c r="M13" s="104"/>
      <c r="N13" s="104"/>
      <c r="O13" s="104"/>
    </row>
    <row r="14" spans="1:15" s="103" customFormat="1" ht="12.75">
      <c r="A14" s="99" t="s">
        <v>88</v>
      </c>
      <c r="B14" s="100">
        <v>21</v>
      </c>
      <c r="C14" s="101"/>
      <c r="D14" s="102"/>
      <c r="F14" s="104"/>
      <c r="G14" s="104"/>
      <c r="H14" s="104"/>
      <c r="I14" s="104"/>
      <c r="J14" s="104"/>
      <c r="K14" s="104"/>
      <c r="L14" s="104"/>
      <c r="M14" s="104"/>
      <c r="N14" s="104"/>
      <c r="O14" s="104"/>
    </row>
    <row r="15" spans="1:15" s="103" customFormat="1" ht="12.75">
      <c r="A15" s="99" t="s">
        <v>46</v>
      </c>
      <c r="B15" s="100">
        <v>6</v>
      </c>
      <c r="C15" s="101"/>
      <c r="D15" s="102"/>
      <c r="F15" s="104"/>
      <c r="G15" s="104"/>
      <c r="H15" s="104"/>
      <c r="I15" s="104"/>
      <c r="J15" s="104"/>
      <c r="K15" s="104"/>
      <c r="L15" s="104"/>
      <c r="M15" s="104"/>
      <c r="N15" s="104"/>
      <c r="O15" s="104"/>
    </row>
    <row r="16" spans="1:15" s="103" customFormat="1" ht="12.75">
      <c r="A16" s="106" t="s">
        <v>48</v>
      </c>
      <c r="B16" s="107">
        <v>5</v>
      </c>
      <c r="C16" s="101"/>
      <c r="D16" s="102"/>
      <c r="F16" s="104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1:15" s="103" customFormat="1" ht="12.75">
      <c r="A17" s="108" t="s">
        <v>98</v>
      </c>
      <c r="B17" s="109">
        <v>4</v>
      </c>
      <c r="C17" s="101"/>
      <c r="D17" s="102"/>
      <c r="F17" s="104"/>
      <c r="G17" s="104"/>
      <c r="H17" s="104"/>
      <c r="I17" s="104"/>
      <c r="J17" s="104"/>
      <c r="K17" s="104"/>
      <c r="L17" s="104"/>
      <c r="M17" s="104"/>
      <c r="N17" s="104"/>
      <c r="O17" s="104"/>
    </row>
    <row r="18" spans="1:15" s="103" customFormat="1" ht="12.75">
      <c r="A18" s="108" t="s">
        <v>99</v>
      </c>
      <c r="B18" s="109">
        <v>12</v>
      </c>
      <c r="C18" s="101"/>
      <c r="D18" s="102"/>
      <c r="F18" s="104"/>
      <c r="G18" s="104"/>
      <c r="H18" s="104"/>
      <c r="I18" s="104"/>
      <c r="J18" s="104"/>
      <c r="K18" s="104"/>
      <c r="L18" s="104"/>
      <c r="M18" s="104"/>
      <c r="N18" s="104"/>
      <c r="O18" s="104"/>
    </row>
    <row r="19" spans="1:15" s="103" customFormat="1" ht="13.5" customHeight="1">
      <c r="A19" s="110" t="s">
        <v>23</v>
      </c>
      <c r="B19" s="111">
        <v>2</v>
      </c>
      <c r="C19" s="101"/>
      <c r="D19" s="102"/>
      <c r="F19" s="104"/>
      <c r="G19" s="104"/>
      <c r="H19" s="104"/>
      <c r="I19" s="104"/>
      <c r="J19" s="104"/>
      <c r="K19" s="104"/>
      <c r="L19" s="104"/>
      <c r="M19" s="104"/>
      <c r="N19" s="104"/>
      <c r="O19" s="104"/>
    </row>
    <row r="20" spans="1:15" s="103" customFormat="1" ht="13.5" customHeight="1">
      <c r="A20" s="112" t="s">
        <v>44</v>
      </c>
      <c r="B20" s="113">
        <v>2</v>
      </c>
      <c r="C20" s="101"/>
      <c r="D20" s="102"/>
      <c r="F20" s="104"/>
      <c r="G20" s="104"/>
      <c r="H20" s="104"/>
      <c r="I20" s="104"/>
      <c r="J20" s="104"/>
      <c r="K20" s="104"/>
      <c r="L20" s="104"/>
      <c r="M20" s="104"/>
      <c r="N20" s="104"/>
      <c r="O20" s="104"/>
    </row>
    <row r="21" spans="1:15" s="103" customFormat="1" ht="12.75">
      <c r="A21" s="114" t="s">
        <v>24</v>
      </c>
      <c r="B21" s="100">
        <v>1</v>
      </c>
      <c r="C21" s="101"/>
      <c r="D21" s="102"/>
      <c r="F21" s="104"/>
      <c r="G21" s="104"/>
      <c r="H21" s="104"/>
      <c r="I21" s="104"/>
      <c r="J21" s="104"/>
      <c r="K21" s="104"/>
      <c r="L21" s="104"/>
      <c r="M21" s="104"/>
      <c r="N21" s="104"/>
      <c r="O21" s="104"/>
    </row>
    <row r="22" spans="1:15" s="103" customFormat="1" ht="12.75">
      <c r="A22" s="99" t="s">
        <v>25</v>
      </c>
      <c r="B22" s="100">
        <v>2</v>
      </c>
      <c r="C22" s="101"/>
      <c r="D22" s="102"/>
      <c r="F22" s="104"/>
      <c r="G22" s="104"/>
      <c r="H22" s="104"/>
      <c r="I22" s="104"/>
      <c r="J22" s="104"/>
      <c r="K22" s="104"/>
      <c r="L22" s="104"/>
      <c r="M22" s="104"/>
      <c r="N22" s="104"/>
      <c r="O22" s="104"/>
    </row>
    <row r="23" spans="1:15" s="103" customFormat="1" ht="12.75">
      <c r="A23" s="99" t="s">
        <v>26</v>
      </c>
      <c r="B23" s="100">
        <v>3</v>
      </c>
      <c r="C23" s="101"/>
      <c r="D23" s="102"/>
      <c r="F23" s="104"/>
      <c r="G23" s="104"/>
      <c r="H23" s="104"/>
      <c r="I23" s="104"/>
      <c r="J23" s="104"/>
      <c r="K23" s="104"/>
      <c r="L23" s="104"/>
      <c r="M23" s="104"/>
      <c r="N23" s="104"/>
      <c r="O23" s="104"/>
    </row>
    <row r="24" spans="1:15" s="103" customFormat="1" ht="12.75">
      <c r="A24" s="99" t="s">
        <v>27</v>
      </c>
      <c r="B24" s="100">
        <v>9</v>
      </c>
      <c r="C24" s="101"/>
      <c r="D24" s="102"/>
      <c r="F24" s="104"/>
      <c r="G24" s="104"/>
      <c r="H24" s="104"/>
      <c r="I24" s="104"/>
      <c r="J24" s="104"/>
      <c r="K24" s="104"/>
      <c r="L24" s="104"/>
      <c r="M24" s="104"/>
      <c r="N24" s="104"/>
      <c r="O24" s="104"/>
    </row>
    <row r="25" spans="1:15" s="103" customFormat="1" ht="12.75">
      <c r="A25" s="106" t="s">
        <v>42</v>
      </c>
      <c r="B25" s="107">
        <v>1</v>
      </c>
      <c r="C25" s="101"/>
      <c r="D25" s="102"/>
      <c r="F25" s="104"/>
      <c r="G25" s="104"/>
      <c r="H25" s="104"/>
      <c r="I25" s="104"/>
      <c r="J25" s="104"/>
      <c r="K25" s="104"/>
      <c r="L25" s="104"/>
      <c r="M25" s="104"/>
      <c r="N25" s="104"/>
      <c r="O25" s="104"/>
    </row>
    <row r="26" spans="1:15" s="103" customFormat="1" ht="12.75">
      <c r="A26" s="108" t="s">
        <v>76</v>
      </c>
      <c r="B26" s="109">
        <v>5</v>
      </c>
      <c r="C26" s="101"/>
      <c r="D26" s="102"/>
      <c r="F26" s="104"/>
      <c r="G26" s="104"/>
      <c r="H26" s="104"/>
      <c r="I26" s="104"/>
      <c r="J26" s="104"/>
      <c r="K26" s="104"/>
      <c r="L26" s="104"/>
      <c r="M26" s="104"/>
      <c r="N26" s="104"/>
      <c r="O26" s="104"/>
    </row>
    <row r="27" spans="1:15" s="103" customFormat="1" ht="12.75">
      <c r="A27" s="108" t="s">
        <v>28</v>
      </c>
      <c r="B27" s="109">
        <v>4</v>
      </c>
      <c r="C27" s="101"/>
      <c r="D27" s="102"/>
      <c r="F27" s="104"/>
      <c r="G27" s="104"/>
      <c r="H27" s="104"/>
      <c r="I27" s="104"/>
      <c r="J27" s="104"/>
      <c r="K27" s="104"/>
      <c r="L27" s="104"/>
      <c r="M27" s="104"/>
      <c r="N27" s="104"/>
      <c r="O27" s="104"/>
    </row>
    <row r="28" spans="1:15" s="97" customFormat="1" ht="15">
      <c r="A28" s="95" t="s">
        <v>29</v>
      </c>
      <c r="B28" s="96"/>
      <c r="C28" s="115"/>
      <c r="D28" s="116"/>
      <c r="E28" s="103"/>
      <c r="F28" s="98"/>
      <c r="G28" s="98"/>
      <c r="H28" s="98"/>
      <c r="I28" s="98"/>
      <c r="J28" s="98"/>
      <c r="K28" s="98"/>
      <c r="L28" s="98"/>
      <c r="M28" s="98"/>
      <c r="N28" s="98"/>
      <c r="O28" s="98"/>
    </row>
    <row r="29" spans="1:15" s="103" customFormat="1" ht="12.75">
      <c r="A29" s="99" t="s">
        <v>89</v>
      </c>
      <c r="B29" s="100">
        <v>90</v>
      </c>
      <c r="C29" s="101"/>
      <c r="D29" s="102"/>
      <c r="F29" s="104"/>
      <c r="G29" s="104"/>
      <c r="H29" s="104"/>
      <c r="I29" s="104"/>
      <c r="J29" s="104"/>
      <c r="K29" s="104"/>
      <c r="L29" s="104"/>
      <c r="M29" s="104"/>
      <c r="N29" s="104"/>
      <c r="O29" s="104"/>
    </row>
    <row r="30" spans="1:15" s="103" customFormat="1" ht="12.75">
      <c r="A30" s="99" t="s">
        <v>30</v>
      </c>
      <c r="B30" s="100">
        <v>10</v>
      </c>
      <c r="C30" s="101"/>
      <c r="D30" s="102"/>
      <c r="F30" s="104"/>
      <c r="G30" s="104"/>
      <c r="H30" s="104"/>
      <c r="I30" s="104"/>
      <c r="J30" s="104"/>
      <c r="K30" s="104"/>
      <c r="L30" s="104"/>
      <c r="M30" s="104"/>
      <c r="N30" s="104"/>
      <c r="O30" s="104"/>
    </row>
    <row r="31" spans="1:15" s="103" customFormat="1" ht="12.75">
      <c r="A31" s="117" t="s">
        <v>31</v>
      </c>
      <c r="B31" s="118"/>
      <c r="C31" s="118"/>
      <c r="D31" s="116"/>
      <c r="F31" s="104"/>
      <c r="G31" s="104"/>
      <c r="H31" s="104"/>
      <c r="I31" s="104"/>
      <c r="J31" s="104"/>
      <c r="K31" s="104"/>
      <c r="L31" s="104"/>
      <c r="M31" s="104"/>
      <c r="N31" s="104"/>
      <c r="O31" s="104"/>
    </row>
    <row r="32" spans="1:15" s="103" customFormat="1" ht="12.75">
      <c r="A32" s="108" t="s">
        <v>32</v>
      </c>
      <c r="B32" s="109">
        <v>7</v>
      </c>
      <c r="C32" s="101"/>
      <c r="D32" s="102"/>
      <c r="F32" s="104"/>
      <c r="G32" s="104"/>
      <c r="H32" s="104"/>
      <c r="I32" s="104"/>
      <c r="J32" s="104"/>
      <c r="K32" s="104"/>
      <c r="L32" s="104"/>
      <c r="M32" s="104"/>
      <c r="N32" s="104"/>
      <c r="O32" s="104"/>
    </row>
    <row r="33" spans="1:15" s="103" customFormat="1" ht="12.75">
      <c r="A33" s="108" t="s">
        <v>33</v>
      </c>
      <c r="B33" s="109">
        <v>6</v>
      </c>
      <c r="C33" s="101"/>
      <c r="D33" s="102"/>
      <c r="F33" s="104"/>
      <c r="G33" s="104"/>
      <c r="H33" s="104"/>
      <c r="I33" s="104"/>
      <c r="J33" s="104"/>
      <c r="K33" s="104"/>
      <c r="L33" s="104"/>
      <c r="M33" s="104"/>
      <c r="N33" s="104"/>
      <c r="O33" s="104"/>
    </row>
    <row r="34" spans="1:15" s="97" customFormat="1" ht="15">
      <c r="A34" s="119" t="s">
        <v>34</v>
      </c>
      <c r="B34" s="120"/>
      <c r="C34" s="121"/>
      <c r="D34" s="116"/>
      <c r="E34" s="103"/>
      <c r="F34" s="98"/>
      <c r="G34" s="98"/>
      <c r="H34" s="98"/>
      <c r="I34" s="98"/>
      <c r="J34" s="98"/>
      <c r="K34" s="98"/>
      <c r="L34" s="98"/>
      <c r="M34" s="98"/>
      <c r="N34" s="98"/>
      <c r="O34" s="98"/>
    </row>
    <row r="35" spans="1:15" s="103" customFormat="1" ht="12.75">
      <c r="A35" s="122" t="s">
        <v>35</v>
      </c>
      <c r="B35" s="100">
        <v>10</v>
      </c>
      <c r="C35" s="101"/>
      <c r="D35" s="102"/>
      <c r="F35" s="104"/>
      <c r="G35" s="104"/>
      <c r="H35" s="104"/>
      <c r="I35" s="104"/>
      <c r="J35" s="104"/>
      <c r="K35" s="104"/>
      <c r="L35" s="104"/>
      <c r="M35" s="104"/>
      <c r="N35" s="104"/>
      <c r="O35" s="104"/>
    </row>
    <row r="36" spans="1:15" s="103" customFormat="1" ht="12.75">
      <c r="A36" s="122" t="s">
        <v>37</v>
      </c>
      <c r="B36" s="100">
        <v>5</v>
      </c>
      <c r="C36" s="101"/>
      <c r="D36" s="102"/>
      <c r="F36" s="104"/>
      <c r="G36" s="104"/>
      <c r="H36" s="104"/>
      <c r="I36" s="104"/>
      <c r="J36" s="104"/>
      <c r="K36" s="104"/>
      <c r="L36" s="104"/>
      <c r="M36" s="104"/>
      <c r="N36" s="104"/>
      <c r="O36" s="104"/>
    </row>
    <row r="37" spans="1:15" s="103" customFormat="1" ht="12.75">
      <c r="A37" s="122" t="s">
        <v>38</v>
      </c>
      <c r="B37" s="100">
        <v>15</v>
      </c>
      <c r="C37" s="101"/>
      <c r="D37" s="102"/>
      <c r="F37" s="104"/>
      <c r="G37" s="104"/>
      <c r="H37" s="104"/>
      <c r="I37" s="104"/>
      <c r="J37" s="104"/>
      <c r="K37" s="104"/>
      <c r="L37" s="104"/>
      <c r="M37" s="104"/>
      <c r="N37" s="104"/>
      <c r="O37" s="104"/>
    </row>
    <row r="38" spans="1:15" s="103" customFormat="1" ht="25.5">
      <c r="A38" s="105" t="s">
        <v>90</v>
      </c>
      <c r="B38" s="100">
        <v>50</v>
      </c>
      <c r="C38" s="101"/>
      <c r="D38" s="102"/>
      <c r="F38" s="104"/>
      <c r="G38" s="104"/>
      <c r="H38" s="104"/>
      <c r="I38" s="104"/>
      <c r="J38" s="104"/>
      <c r="K38" s="104"/>
      <c r="L38" s="104"/>
      <c r="M38" s="104"/>
      <c r="N38" s="104"/>
      <c r="O38" s="104"/>
    </row>
    <row r="39" spans="1:15" s="103" customFormat="1" ht="12.75">
      <c r="A39" s="105" t="s">
        <v>91</v>
      </c>
      <c r="B39" s="123">
        <v>4</v>
      </c>
      <c r="C39" s="101"/>
      <c r="D39" s="102"/>
      <c r="F39" s="104"/>
      <c r="G39" s="104"/>
      <c r="H39" s="104"/>
      <c r="I39" s="104"/>
      <c r="J39" s="104"/>
      <c r="K39" s="104"/>
      <c r="L39" s="104"/>
      <c r="M39" s="104"/>
      <c r="N39" s="104"/>
      <c r="O39" s="104"/>
    </row>
    <row r="40" spans="1:15" s="103" customFormat="1" ht="12.75">
      <c r="A40" s="108" t="s">
        <v>92</v>
      </c>
      <c r="B40" s="124">
        <v>2</v>
      </c>
      <c r="C40" s="101"/>
      <c r="D40" s="102"/>
      <c r="F40" s="104"/>
      <c r="G40" s="104"/>
      <c r="H40" s="104"/>
      <c r="I40" s="104"/>
      <c r="J40" s="104"/>
      <c r="K40" s="104"/>
      <c r="L40" s="104"/>
      <c r="M40" s="104"/>
      <c r="N40" s="104"/>
      <c r="O40" s="104"/>
    </row>
    <row r="41" spans="1:15" s="103" customFormat="1" ht="12.75">
      <c r="A41" s="108" t="s">
        <v>93</v>
      </c>
      <c r="B41" s="124">
        <v>6</v>
      </c>
      <c r="C41" s="101"/>
      <c r="D41" s="102"/>
      <c r="F41" s="104"/>
      <c r="G41" s="104"/>
      <c r="H41" s="104"/>
      <c r="I41" s="104"/>
      <c r="J41" s="104"/>
      <c r="K41" s="104"/>
      <c r="L41" s="104"/>
      <c r="M41" s="104"/>
      <c r="N41" s="104"/>
      <c r="O41" s="104"/>
    </row>
    <row r="42" spans="1:15" s="126" customFormat="1" ht="12.75">
      <c r="A42" s="99" t="s">
        <v>36</v>
      </c>
      <c r="B42" s="100">
        <v>2</v>
      </c>
      <c r="C42" s="101"/>
      <c r="D42" s="102"/>
      <c r="E42" s="103"/>
      <c r="F42" s="125"/>
      <c r="G42" s="125"/>
      <c r="H42" s="125"/>
      <c r="I42" s="125"/>
      <c r="J42" s="125"/>
      <c r="K42" s="125"/>
      <c r="L42" s="125"/>
      <c r="M42" s="125"/>
      <c r="N42" s="125"/>
      <c r="O42" s="125"/>
    </row>
    <row r="43" spans="1:15" s="103" customFormat="1" ht="12.75">
      <c r="A43" s="127" t="s">
        <v>40</v>
      </c>
      <c r="B43" s="128"/>
      <c r="C43" s="129"/>
      <c r="D43" s="116"/>
      <c r="F43" s="104"/>
      <c r="G43" s="104"/>
      <c r="H43" s="104"/>
      <c r="I43" s="104"/>
      <c r="J43" s="104"/>
      <c r="K43" s="104"/>
      <c r="L43" s="104"/>
      <c r="M43" s="104"/>
      <c r="N43" s="104"/>
      <c r="O43" s="104"/>
    </row>
    <row r="44" spans="1:15" s="103" customFormat="1" ht="12.75">
      <c r="A44" s="130" t="s">
        <v>41</v>
      </c>
      <c r="B44" s="131">
        <v>2</v>
      </c>
      <c r="C44" s="132"/>
      <c r="D44" s="102"/>
      <c r="F44" s="104"/>
      <c r="G44" s="104"/>
      <c r="H44" s="104"/>
      <c r="I44" s="104"/>
      <c r="J44" s="104"/>
      <c r="K44" s="104"/>
      <c r="L44" s="104"/>
      <c r="M44" s="104"/>
      <c r="N44" s="104"/>
      <c r="O44" s="104"/>
    </row>
    <row r="45" spans="1:15" s="103" customFormat="1" ht="12.75">
      <c r="A45" s="130" t="s">
        <v>94</v>
      </c>
      <c r="B45" s="131">
        <v>2</v>
      </c>
      <c r="C45" s="132"/>
      <c r="D45" s="102"/>
      <c r="F45" s="104"/>
      <c r="G45" s="104"/>
      <c r="H45" s="104"/>
      <c r="I45" s="104"/>
      <c r="J45" s="104"/>
      <c r="K45" s="104"/>
      <c r="L45" s="104"/>
      <c r="M45" s="104"/>
      <c r="N45" s="104"/>
      <c r="O45" s="104"/>
    </row>
    <row r="46" spans="1:15" s="103" customFormat="1" ht="12.75">
      <c r="A46" s="130" t="s">
        <v>77</v>
      </c>
      <c r="B46" s="131">
        <v>2</v>
      </c>
      <c r="C46" s="132"/>
      <c r="D46" s="102"/>
      <c r="F46" s="104"/>
      <c r="G46" s="104"/>
      <c r="H46" s="104"/>
      <c r="I46" s="104"/>
      <c r="J46" s="104"/>
      <c r="K46" s="104"/>
      <c r="L46" s="104"/>
      <c r="M46" s="104"/>
      <c r="N46" s="104"/>
      <c r="O46" s="104"/>
    </row>
    <row r="47" spans="1:15" s="103" customFormat="1" ht="12.75">
      <c r="A47" s="133" t="s">
        <v>39</v>
      </c>
      <c r="B47" s="128"/>
      <c r="C47" s="129"/>
      <c r="D47" s="116"/>
      <c r="F47" s="104"/>
      <c r="G47" s="104"/>
      <c r="H47" s="104"/>
      <c r="I47" s="104"/>
      <c r="J47" s="104"/>
      <c r="K47" s="104"/>
      <c r="L47" s="104"/>
      <c r="M47" s="104"/>
      <c r="N47" s="104"/>
      <c r="O47" s="104"/>
    </row>
    <row r="48" spans="1:15" s="103" customFormat="1" ht="12.75">
      <c r="A48" s="130" t="s">
        <v>41</v>
      </c>
      <c r="B48" s="131">
        <v>2</v>
      </c>
      <c r="C48" s="132"/>
      <c r="D48" s="102"/>
      <c r="F48" s="104"/>
      <c r="G48" s="104"/>
      <c r="H48" s="104"/>
      <c r="I48" s="104"/>
      <c r="J48" s="104"/>
      <c r="K48" s="104"/>
      <c r="L48" s="104"/>
      <c r="M48" s="104"/>
      <c r="N48" s="104"/>
      <c r="O48" s="104"/>
    </row>
    <row r="49" spans="1:15" s="103" customFormat="1" ht="12.75">
      <c r="A49" s="130" t="s">
        <v>95</v>
      </c>
      <c r="B49" s="131">
        <v>1</v>
      </c>
      <c r="C49" s="132"/>
      <c r="D49" s="102"/>
      <c r="F49" s="104"/>
      <c r="G49" s="104"/>
      <c r="H49" s="104"/>
      <c r="I49" s="104"/>
      <c r="J49" s="104"/>
      <c r="K49" s="104"/>
      <c r="L49" s="104"/>
      <c r="M49" s="104"/>
      <c r="N49" s="104"/>
      <c r="O49" s="104"/>
    </row>
    <row r="50" spans="1:26" ht="12.75">
      <c r="A50" s="130" t="s">
        <v>77</v>
      </c>
      <c r="B50" s="109">
        <v>2</v>
      </c>
      <c r="C50" s="132"/>
      <c r="D50" s="102"/>
      <c r="E50" s="134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</row>
    <row r="51" spans="1:26" ht="19.5">
      <c r="A51" s="103"/>
      <c r="B51" s="135"/>
      <c r="C51" s="136"/>
      <c r="D51" s="137"/>
      <c r="E51" s="138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</row>
    <row r="52" spans="3:26" ht="12.75">
      <c r="C52" s="140"/>
      <c r="D52" s="141"/>
      <c r="E52" s="142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</row>
    <row r="53" spans="1:26" ht="27" customHeight="1">
      <c r="A53" s="154" t="s">
        <v>13</v>
      </c>
      <c r="B53" s="154"/>
      <c r="C53" s="154"/>
      <c r="D53" s="137">
        <f>D51</f>
        <v>0</v>
      </c>
      <c r="E53" s="13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</row>
    <row r="54" spans="3:26" ht="12.75">
      <c r="C54" s="140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</row>
    <row r="55" spans="3:26" ht="12.75">
      <c r="C55" s="145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</row>
    <row r="56" ht="12.75">
      <c r="C56" s="145"/>
    </row>
  </sheetData>
  <sheetProtection/>
  <mergeCells count="5">
    <mergeCell ref="A1:D1"/>
    <mergeCell ref="A53:C53"/>
    <mergeCell ref="F1:K1"/>
    <mergeCell ref="F2:K2"/>
    <mergeCell ref="G3:J3"/>
  </mergeCells>
  <printOptions horizontalCentered="1"/>
  <pageMargins left="0.7874015748031497" right="0.7874015748031497" top="0.7874015748031497" bottom="0.7874015748031497" header="0.31496062992125984" footer="0.31496062992125984"/>
  <pageSetup fitToHeight="0" fitToWidth="1" horizontalDpi="600" verticalDpi="600" orientation="portrait" paperSize="9" scale="94" r:id="rId1"/>
  <headerFooter alignWithMargins="0">
    <oddHeader>&amp;C&amp;10&amp;A</oddHeader>
    <oddFooter>&amp;C&amp;10Strona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ZOZ Choszczno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Zamówienia Publiczne</cp:lastModifiedBy>
  <cp:lastPrinted>2015-01-13T10:16:28Z</cp:lastPrinted>
  <dcterms:created xsi:type="dcterms:W3CDTF">2004-06-08T06:39:04Z</dcterms:created>
  <dcterms:modified xsi:type="dcterms:W3CDTF">2019-02-25T08:33:48Z</dcterms:modified>
  <cp:category/>
  <cp:version/>
  <cp:contentType/>
  <cp:contentStatus/>
</cp:coreProperties>
</file>