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Zał nr 2 do ZO" sheetId="1" r:id="rId1"/>
  </sheets>
  <definedNames/>
  <calcPr fullCalcOnLoad="1"/>
</workbook>
</file>

<file path=xl/sharedStrings.xml><?xml version="1.0" encoding="utf-8"?>
<sst xmlns="http://schemas.openxmlformats.org/spreadsheetml/2006/main" count="114" uniqueCount="54">
  <si>
    <t>Lp.</t>
  </si>
  <si>
    <t>Wartość netto</t>
  </si>
  <si>
    <t>Wartość brutto</t>
  </si>
  <si>
    <t>ilość
urządzeń</t>
  </si>
  <si>
    <t>Cena jedn. 
netto</t>
  </si>
  <si>
    <t>Producent</t>
  </si>
  <si>
    <t>Rok produkcji</t>
  </si>
  <si>
    <t>Miejsce użytkowania</t>
  </si>
  <si>
    <t>SOR</t>
  </si>
  <si>
    <t>OIOM</t>
  </si>
  <si>
    <t>Mindray</t>
  </si>
  <si>
    <t>Nellcor Puritan-Bennett</t>
  </si>
  <si>
    <t xml:space="preserve">Respirator NPB 840 </t>
  </si>
  <si>
    <t>Nr ewidencyjny</t>
  </si>
  <si>
    <t>8-80-802-304</t>
  </si>
  <si>
    <t>8-80-802-488</t>
  </si>
  <si>
    <t>8-80-802-430</t>
  </si>
  <si>
    <t>8-80-802-544</t>
  </si>
  <si>
    <t>Respirator PB 980</t>
  </si>
  <si>
    <t>8-80-802-586</t>
  </si>
  <si>
    <t>8-80-802-621</t>
  </si>
  <si>
    <t>8-80-802-646</t>
  </si>
  <si>
    <t>8-80-802-642</t>
  </si>
  <si>
    <t>Flight Medica</t>
  </si>
  <si>
    <t>Respirator SV300</t>
  </si>
  <si>
    <t>Respirator transportowy Flight 60</t>
  </si>
  <si>
    <t>Respirator transportowy Flight 61</t>
  </si>
  <si>
    <t>W przypadku braku paszportu należy założyć nowy i wypełnić niezbędnymi danymi.</t>
  </si>
  <si>
    <t>W cenie przeglądu nie należy uwzględniać wymiany części oraz zestawów serwisowych nie przewidzianych przez producenta jako gwarancyjne i obowiązkowe. 
Ewentualna wymiana tych części zależeć będzie od zaleceń po przeglądzie i zostanie wykonana w oddzielnym zleceniu przez Zamawiającego</t>
  </si>
  <si>
    <t>Cena jedn brutto</t>
  </si>
  <si>
    <t>W wyjątkowych przypadkach planowany termin podany w załączniku może różnić się od faktycznego. W takim przypadku, termin przeglądu, należy uzgodnić z kierownikami komórek w celu zachowania rocznej przerwy od poprzedniego przeglądu . W przypadku braku przeglądu należy wykonać go niezwłocznie.</t>
  </si>
  <si>
    <t>Do każdej faktury wystawionej za wykonaną usługę przeglądu należy dołaczyć protokół z wykonania.</t>
  </si>
  <si>
    <t>Respirator PARAPAC 200 D PM-7000 transportowy</t>
  </si>
  <si>
    <t>Respirator stacjonarny</t>
  </si>
  <si>
    <t>8-80-802-659</t>
  </si>
  <si>
    <t>SMITHS</t>
  </si>
  <si>
    <t>ilośc przwegladów w okresie obowiązywania umowy
do dnia 01 maja 2025r</t>
  </si>
  <si>
    <t>2020  (1uruchomienie 2021)</t>
  </si>
  <si>
    <t>Medtronic (Covidien)</t>
  </si>
  <si>
    <t>Nazwa urządzenia</t>
  </si>
  <si>
    <t>Planowany termin pierwszego przeglądu pogwarancyjnego</t>
  </si>
  <si>
    <t>Przeglądy pogwarancyjne / Przeglądy gwarancyjne</t>
  </si>
  <si>
    <t xml:space="preserve">Przeglądy pogwarancyjne </t>
  </si>
  <si>
    <t>1. 24 m-ce gwarancji (Wykonawca Medtronic) 2022-2024
2. 2025r przegląd pogwarancyjny</t>
  </si>
  <si>
    <t>1. 24 m-ce gwarancji (Wykonawca Walmed) 2021-2023
2. 2024r przegląd pogwarancyjny</t>
  </si>
  <si>
    <t>1. 24 m-ce gwarancji (Wykonawca Biameditek) 2021-2023
2. 2024r przegląd pogwarancyjny</t>
  </si>
  <si>
    <r>
      <t xml:space="preserve">USŁUGI KONSERWACJI ORAZ NAPRAW SPRZĘTU I APARATURY MEDYCZNEJ </t>
    </r>
    <r>
      <rPr>
        <b/>
        <sz val="9"/>
        <color indexed="54"/>
        <rFont val="Arial CE"/>
        <family val="0"/>
      </rPr>
      <t>do 01 maja 2025r</t>
    </r>
  </si>
  <si>
    <t>wykazano w celach informacyjnych</t>
  </si>
  <si>
    <t>PAKIET NR 1</t>
  </si>
  <si>
    <t>PAKIET NR 2</t>
  </si>
  <si>
    <t>PAKIET NR 3</t>
  </si>
  <si>
    <t>PAKIET NR 4</t>
  </si>
  <si>
    <t>Zamawiający jest w posiadaniu 9 respiratorów. Wykonawca składa ofertę na respiratory od nr  1 do nr 8 wdł wybranego Pakietu, lub na wszystkie Pakiety. Respirator nr 9 znajduje się w okresie gwarancyjnym do grudnia 2025r - został wykazany w celach informacyjnych dla Wykonawcy</t>
  </si>
  <si>
    <t xml:space="preserve">   DZP.ZO.271.33.2023                                                                                                                                                                                       FORMULARZ ASORTYMENTOWO- CENOWY                                                                                                                       Załącznik nr 2 do Zapytania ofertowego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</si>
</sst>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0.00_ ;\-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_ ;\-#,##0.0\ "/>
    <numFmt numFmtId="172" formatCode="#,##0_ ;\-#,##0\ "/>
    <numFmt numFmtId="173" formatCode="0.0"/>
    <numFmt numFmtId="174" formatCode="0.000"/>
    <numFmt numFmtId="175" formatCode="[$€-2]\ #,##0.00_);[Red]\([$€-2]\ #,##0.00\)"/>
    <numFmt numFmtId="176" formatCode="d/mm"/>
    <numFmt numFmtId="177" formatCode="mmm\ yy"/>
    <numFmt numFmtId="178" formatCode="mmm/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Arial CE"/>
      <family val="2"/>
    </font>
    <font>
      <b/>
      <i/>
      <sz val="10"/>
      <name val="Arial CE"/>
      <family val="2"/>
    </font>
    <font>
      <sz val="12"/>
      <color indexed="10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E"/>
      <family val="0"/>
    </font>
    <font>
      <sz val="9"/>
      <name val="Times New Roman"/>
      <family val="1"/>
    </font>
    <font>
      <b/>
      <sz val="9"/>
      <color indexed="54"/>
      <name val="Arial CE"/>
      <family val="0"/>
    </font>
    <font>
      <b/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12"/>
      <color indexed="62"/>
      <name val="Times New Roman"/>
      <family val="1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b/>
      <sz val="12"/>
      <color theme="3"/>
      <name val="Times New Roman"/>
      <family val="1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center"/>
    </xf>
    <xf numFmtId="177" fontId="5" fillId="33" borderId="0" xfId="0" applyNumberFormat="1" applyFont="1" applyFill="1" applyBorder="1" applyAlignment="1">
      <alignment/>
    </xf>
    <xf numFmtId="177" fontId="6" fillId="33" borderId="0" xfId="0" applyNumberFormat="1" applyFont="1" applyFill="1" applyBorder="1" applyAlignment="1">
      <alignment/>
    </xf>
    <xf numFmtId="177" fontId="0" fillId="33" borderId="0" xfId="0" applyNumberFormat="1" applyFill="1" applyBorder="1" applyAlignment="1">
      <alignment/>
    </xf>
    <xf numFmtId="177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54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/>
    </xf>
    <xf numFmtId="177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 vertical="center"/>
    </xf>
    <xf numFmtId="177" fontId="9" fillId="33" borderId="11" xfId="52" applyNumberFormat="1" applyFont="1" applyFill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177" fontId="9" fillId="33" borderId="0" xfId="52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77" fontId="9" fillId="33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10" borderId="17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/>
    </xf>
    <xf numFmtId="0" fontId="11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2" fontId="9" fillId="33" borderId="21" xfId="0" applyNumberFormat="1" applyFont="1" applyFill="1" applyBorder="1" applyAlignment="1">
      <alignment horizontal="center" vertical="center"/>
    </xf>
    <xf numFmtId="177" fontId="9" fillId="33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vertical="center"/>
    </xf>
    <xf numFmtId="0" fontId="8" fillId="33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2" fontId="10" fillId="22" borderId="23" xfId="0" applyNumberFormat="1" applyFont="1" applyFill="1" applyBorder="1" applyAlignment="1">
      <alignment horizontal="center" vertical="center"/>
    </xf>
    <xf numFmtId="2" fontId="10" fillId="22" borderId="1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55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 wrapText="1"/>
    </xf>
    <xf numFmtId="2" fontId="10" fillId="10" borderId="26" xfId="0" applyNumberFormat="1" applyFont="1" applyFill="1" applyBorder="1" applyAlignment="1">
      <alignment horizontal="center" vertical="center"/>
    </xf>
    <xf numFmtId="2" fontId="10" fillId="10" borderId="27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7" fontId="9" fillId="33" borderId="21" xfId="52" applyNumberFormat="1" applyFont="1" applyFill="1" applyBorder="1" applyAlignment="1">
      <alignment horizontal="center" vertical="center"/>
      <protection/>
    </xf>
    <xf numFmtId="0" fontId="8" fillId="10" borderId="28" xfId="0" applyFont="1" applyFill="1" applyBorder="1" applyAlignment="1">
      <alignment horizontal="center" vertical="center" wrapText="1"/>
    </xf>
    <xf numFmtId="0" fontId="11" fillId="10" borderId="29" xfId="0" applyFont="1" applyFill="1" applyBorder="1" applyAlignment="1">
      <alignment vertical="center"/>
    </xf>
    <xf numFmtId="0" fontId="55" fillId="10" borderId="29" xfId="0" applyFont="1" applyFill="1" applyBorder="1" applyAlignment="1">
      <alignment horizontal="center"/>
    </xf>
    <xf numFmtId="0" fontId="8" fillId="10" borderId="29" xfId="0" applyFont="1" applyFill="1" applyBorder="1" applyAlignment="1">
      <alignment horizontal="center"/>
    </xf>
    <xf numFmtId="0" fontId="8" fillId="10" borderId="29" xfId="0" applyFont="1" applyFill="1" applyBorder="1" applyAlignment="1">
      <alignment horizontal="center" vertical="center" wrapText="1"/>
    </xf>
    <xf numFmtId="177" fontId="9" fillId="10" borderId="29" xfId="52" applyNumberFormat="1" applyFont="1" applyFill="1" applyBorder="1" applyAlignment="1">
      <alignment horizontal="center" vertical="center"/>
      <protection/>
    </xf>
    <xf numFmtId="0" fontId="14" fillId="10" borderId="30" xfId="0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center"/>
    </xf>
    <xf numFmtId="0" fontId="3" fillId="18" borderId="31" xfId="0" applyFont="1" applyFill="1" applyBorder="1" applyAlignment="1">
      <alignment horizontal="left" vertical="center"/>
    </xf>
    <xf numFmtId="0" fontId="3" fillId="18" borderId="32" xfId="0" applyFont="1" applyFill="1" applyBorder="1" applyAlignment="1">
      <alignment horizontal="left" vertical="center"/>
    </xf>
    <xf numFmtId="0" fontId="3" fillId="18" borderId="33" xfId="0" applyFont="1" applyFill="1" applyBorder="1" applyAlignment="1">
      <alignment horizontal="left" vertical="center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2" fontId="11" fillId="10" borderId="29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0" fontId="9" fillId="33" borderId="14" xfId="0" applyFont="1" applyFill="1" applyBorder="1" applyAlignment="1">
      <alignment wrapText="1"/>
    </xf>
    <xf numFmtId="0" fontId="7" fillId="33" borderId="0" xfId="0" applyFont="1" applyFill="1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="75" zoomScaleNormal="75" zoomScalePageLayoutView="0" workbookViewId="0" topLeftCell="A1">
      <pane ySplit="4" topLeftCell="A17" activePane="bottomLeft" state="frozen"/>
      <selection pane="topLeft" activeCell="A1" sqref="A1"/>
      <selection pane="bottomLeft" activeCell="J30" sqref="J30"/>
    </sheetView>
  </sheetViews>
  <sheetFormatPr defaultColWidth="9.00390625" defaultRowHeight="12.75"/>
  <cols>
    <col min="1" max="1" width="4.125" style="8" customWidth="1"/>
    <col min="2" max="2" width="55.875" style="15" customWidth="1"/>
    <col min="3" max="3" width="27.25390625" style="8" customWidth="1"/>
    <col min="4" max="4" width="18.125" style="8" customWidth="1"/>
    <col min="5" max="5" width="32.125" style="8" customWidth="1"/>
    <col min="6" max="6" width="31.375" style="8" customWidth="1"/>
    <col min="7" max="7" width="12.375" style="8" customWidth="1"/>
    <col min="8" max="8" width="39.875" style="8" customWidth="1"/>
    <col min="9" max="10" width="9.375" style="8" customWidth="1"/>
    <col min="11" max="11" width="10.875" style="8" customWidth="1"/>
    <col min="12" max="12" width="12.00390625" style="8" customWidth="1"/>
    <col min="13" max="13" width="35.75390625" style="14" customWidth="1"/>
    <col min="14" max="14" width="53.625" style="0" customWidth="1"/>
    <col min="17" max="17" width="83.625" style="0" customWidth="1"/>
  </cols>
  <sheetData>
    <row r="1" spans="1:13" ht="12.75">
      <c r="A1" s="99" t="s">
        <v>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>
      <c r="A2" s="3"/>
      <c r="B2" s="4"/>
      <c r="C2" s="4"/>
      <c r="D2" s="4"/>
      <c r="E2" s="4"/>
      <c r="F2" s="4"/>
      <c r="G2" s="4"/>
      <c r="H2" s="22"/>
      <c r="I2" s="4"/>
      <c r="J2" s="16"/>
      <c r="K2" s="4"/>
      <c r="L2" s="4"/>
      <c r="M2" s="13"/>
    </row>
    <row r="3" spans="1:13" s="1" customFormat="1" ht="12.75">
      <c r="A3" s="5"/>
      <c r="B3" s="101" t="s">
        <v>46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s="1" customFormat="1" ht="13.5" thickBot="1">
      <c r="A4" s="5"/>
      <c r="B4" s="6"/>
      <c r="C4" s="6"/>
      <c r="D4" s="6"/>
      <c r="E4" s="6"/>
      <c r="F4" s="6"/>
      <c r="G4" s="6"/>
      <c r="H4" s="23"/>
      <c r="I4" s="6"/>
      <c r="J4" s="17"/>
      <c r="K4" s="6"/>
      <c r="L4" s="6"/>
      <c r="M4" s="20"/>
    </row>
    <row r="5" spans="1:3" ht="18.75" customHeight="1" thickBot="1">
      <c r="A5" s="93" t="s">
        <v>48</v>
      </c>
      <c r="B5" s="94"/>
      <c r="C5" s="95"/>
    </row>
    <row r="6" spans="1:14" s="1" customFormat="1" ht="81" customHeight="1">
      <c r="A6" s="55" t="s">
        <v>0</v>
      </c>
      <c r="B6" s="56" t="s">
        <v>39</v>
      </c>
      <c r="C6" s="56" t="s">
        <v>7</v>
      </c>
      <c r="D6" s="57" t="s">
        <v>13</v>
      </c>
      <c r="E6" s="57" t="s">
        <v>6</v>
      </c>
      <c r="F6" s="57" t="s">
        <v>5</v>
      </c>
      <c r="G6" s="57" t="s">
        <v>3</v>
      </c>
      <c r="H6" s="57" t="s">
        <v>36</v>
      </c>
      <c r="I6" s="57" t="s">
        <v>4</v>
      </c>
      <c r="J6" s="57" t="s">
        <v>29</v>
      </c>
      <c r="K6" s="57" t="s">
        <v>1</v>
      </c>
      <c r="L6" s="57" t="s">
        <v>2</v>
      </c>
      <c r="M6" s="57" t="s">
        <v>40</v>
      </c>
      <c r="N6" s="58" t="s">
        <v>41</v>
      </c>
    </row>
    <row r="7" spans="1:17" s="1" customFormat="1" ht="24" customHeight="1" thickBot="1">
      <c r="A7" s="59">
        <v>1</v>
      </c>
      <c r="B7" s="60" t="s">
        <v>32</v>
      </c>
      <c r="C7" s="61" t="s">
        <v>8</v>
      </c>
      <c r="D7" s="62" t="s">
        <v>16</v>
      </c>
      <c r="E7" s="62">
        <v>2010</v>
      </c>
      <c r="F7" s="63" t="s">
        <v>35</v>
      </c>
      <c r="G7" s="64">
        <v>1</v>
      </c>
      <c r="H7" s="64">
        <v>2</v>
      </c>
      <c r="I7" s="65">
        <v>0</v>
      </c>
      <c r="J7" s="65">
        <f>I7*1.08</f>
        <v>0</v>
      </c>
      <c r="K7" s="42">
        <f>H7*I7</f>
        <v>0</v>
      </c>
      <c r="L7" s="42">
        <f>K7*1.08</f>
        <v>0</v>
      </c>
      <c r="M7" s="66">
        <v>45413</v>
      </c>
      <c r="N7" s="67" t="s">
        <v>42</v>
      </c>
      <c r="O7" s="2"/>
      <c r="P7" s="2"/>
      <c r="Q7" s="2"/>
    </row>
    <row r="8" spans="1:17" s="43" customFormat="1" ht="24" customHeight="1" thickBot="1">
      <c r="A8" s="37"/>
      <c r="B8" s="50"/>
      <c r="C8" s="51"/>
      <c r="D8" s="36"/>
      <c r="E8" s="36"/>
      <c r="F8" s="52"/>
      <c r="G8" s="38"/>
      <c r="H8" s="38"/>
      <c r="I8" s="39"/>
      <c r="J8" s="39"/>
      <c r="K8" s="74">
        <f>SUM(K7)</f>
        <v>0</v>
      </c>
      <c r="L8" s="75">
        <f>SUM(L7)</f>
        <v>0</v>
      </c>
      <c r="M8" s="53"/>
      <c r="N8" s="41"/>
      <c r="O8" s="54"/>
      <c r="P8" s="54"/>
      <c r="Q8" s="54"/>
    </row>
    <row r="9" spans="1:17" s="43" customFormat="1" ht="24" customHeight="1">
      <c r="A9" s="37"/>
      <c r="B9" s="50"/>
      <c r="C9" s="51"/>
      <c r="D9" s="36"/>
      <c r="E9" s="36"/>
      <c r="F9" s="52"/>
      <c r="G9" s="38"/>
      <c r="H9" s="38"/>
      <c r="I9" s="39"/>
      <c r="J9" s="39"/>
      <c r="K9" s="39"/>
      <c r="L9" s="39"/>
      <c r="M9" s="53"/>
      <c r="N9" s="41"/>
      <c r="O9" s="54"/>
      <c r="P9" s="54"/>
      <c r="Q9" s="54"/>
    </row>
    <row r="10" spans="1:17" s="43" customFormat="1" ht="24" customHeight="1" thickBot="1">
      <c r="A10" s="37"/>
      <c r="B10" s="50"/>
      <c r="C10" s="51"/>
      <c r="D10" s="36"/>
      <c r="E10" s="36"/>
      <c r="F10" s="52"/>
      <c r="G10" s="38"/>
      <c r="H10" s="38"/>
      <c r="I10" s="39"/>
      <c r="J10" s="39"/>
      <c r="K10" s="39"/>
      <c r="L10" s="39"/>
      <c r="M10" s="53"/>
      <c r="N10" s="41"/>
      <c r="O10" s="54"/>
      <c r="P10" s="54"/>
      <c r="Q10" s="54"/>
    </row>
    <row r="11" spans="1:17" s="43" customFormat="1" ht="24" customHeight="1" thickBot="1">
      <c r="A11" s="93" t="s">
        <v>49</v>
      </c>
      <c r="B11" s="94"/>
      <c r="C11" s="95"/>
      <c r="D11" s="36"/>
      <c r="E11" s="36"/>
      <c r="F11" s="52"/>
      <c r="G11" s="38"/>
      <c r="H11" s="38"/>
      <c r="I11" s="39"/>
      <c r="J11" s="39"/>
      <c r="K11" s="39"/>
      <c r="L11" s="39"/>
      <c r="M11" s="53"/>
      <c r="N11" s="41"/>
      <c r="O11" s="54"/>
      <c r="P11" s="54"/>
      <c r="Q11" s="54"/>
    </row>
    <row r="12" spans="1:17" s="1" customFormat="1" ht="56.25" customHeight="1">
      <c r="A12" s="55" t="s">
        <v>0</v>
      </c>
      <c r="B12" s="56" t="s">
        <v>39</v>
      </c>
      <c r="C12" s="56" t="s">
        <v>7</v>
      </c>
      <c r="D12" s="57" t="s">
        <v>13</v>
      </c>
      <c r="E12" s="57" t="s">
        <v>6</v>
      </c>
      <c r="F12" s="57" t="s">
        <v>5</v>
      </c>
      <c r="G12" s="57" t="s">
        <v>3</v>
      </c>
      <c r="H12" s="57" t="s">
        <v>36</v>
      </c>
      <c r="I12" s="57" t="s">
        <v>4</v>
      </c>
      <c r="J12" s="57" t="s">
        <v>29</v>
      </c>
      <c r="K12" s="57" t="s">
        <v>1</v>
      </c>
      <c r="L12" s="57" t="s">
        <v>2</v>
      </c>
      <c r="M12" s="57" t="s">
        <v>40</v>
      </c>
      <c r="N12" s="58" t="s">
        <v>41</v>
      </c>
      <c r="O12" s="2"/>
      <c r="P12" s="2"/>
      <c r="Q12" s="2"/>
    </row>
    <row r="13" spans="1:14" s="1" customFormat="1" ht="34.5" customHeight="1" thickBot="1">
      <c r="A13" s="59">
        <v>2</v>
      </c>
      <c r="B13" s="70" t="s">
        <v>24</v>
      </c>
      <c r="C13" s="61" t="s">
        <v>8</v>
      </c>
      <c r="D13" s="62" t="s">
        <v>20</v>
      </c>
      <c r="E13" s="62" t="s">
        <v>37</v>
      </c>
      <c r="F13" s="71" t="s">
        <v>10</v>
      </c>
      <c r="G13" s="64">
        <v>1</v>
      </c>
      <c r="H13" s="72">
        <v>1</v>
      </c>
      <c r="I13" s="65">
        <v>0</v>
      </c>
      <c r="J13" s="65">
        <f>I13*1.08</f>
        <v>0</v>
      </c>
      <c r="K13" s="65">
        <f>H13*I13</f>
        <v>0</v>
      </c>
      <c r="L13" s="65">
        <f>K13*1.08</f>
        <v>0</v>
      </c>
      <c r="M13" s="66">
        <v>45536</v>
      </c>
      <c r="N13" s="73" t="s">
        <v>45</v>
      </c>
    </row>
    <row r="14" spans="1:14" s="1" customFormat="1" ht="34.5" customHeight="1" thickBot="1">
      <c r="A14" s="37"/>
      <c r="B14" s="34"/>
      <c r="C14" s="51"/>
      <c r="D14" s="36"/>
      <c r="E14" s="36"/>
      <c r="F14" s="37"/>
      <c r="G14" s="38"/>
      <c r="H14" s="68"/>
      <c r="I14" s="39"/>
      <c r="J14" s="39"/>
      <c r="K14" s="74">
        <f>SUM(K13)</f>
        <v>0</v>
      </c>
      <c r="L14" s="74">
        <f>SUM(L13)</f>
        <v>0</v>
      </c>
      <c r="M14" s="53"/>
      <c r="N14" s="69"/>
    </row>
    <row r="15" spans="1:14" s="1" customFormat="1" ht="34.5" customHeight="1">
      <c r="A15" s="37"/>
      <c r="B15" s="34"/>
      <c r="C15" s="51"/>
      <c r="D15" s="36"/>
      <c r="E15" s="36"/>
      <c r="F15" s="37"/>
      <c r="G15" s="38"/>
      <c r="H15" s="68"/>
      <c r="I15" s="39"/>
      <c r="J15" s="39"/>
      <c r="K15" s="39"/>
      <c r="L15" s="39"/>
      <c r="M15" s="53"/>
      <c r="N15" s="69"/>
    </row>
    <row r="16" spans="1:14" s="1" customFormat="1" ht="20.25" customHeight="1" thickBot="1">
      <c r="A16" s="37"/>
      <c r="B16" s="34"/>
      <c r="C16" s="51"/>
      <c r="D16" s="36"/>
      <c r="E16" s="36"/>
      <c r="F16" s="37"/>
      <c r="G16" s="38"/>
      <c r="H16" s="68"/>
      <c r="I16" s="39"/>
      <c r="J16" s="39"/>
      <c r="K16" s="39"/>
      <c r="L16" s="39"/>
      <c r="M16" s="53"/>
      <c r="N16" s="69"/>
    </row>
    <row r="17" spans="1:14" s="1" customFormat="1" ht="34.5" customHeight="1" thickBot="1">
      <c r="A17" s="93" t="s">
        <v>50</v>
      </c>
      <c r="B17" s="94"/>
      <c r="C17" s="95"/>
      <c r="D17" s="36"/>
      <c r="E17" s="36"/>
      <c r="F17" s="37"/>
      <c r="G17" s="38"/>
      <c r="H17" s="68"/>
      <c r="I17" s="39"/>
      <c r="J17" s="39"/>
      <c r="K17" s="39"/>
      <c r="L17" s="39"/>
      <c r="M17" s="53"/>
      <c r="N17" s="69"/>
    </row>
    <row r="18" spans="1:14" s="1" customFormat="1" ht="63.75" customHeight="1">
      <c r="A18" s="55" t="s">
        <v>0</v>
      </c>
      <c r="B18" s="56" t="s">
        <v>39</v>
      </c>
      <c r="C18" s="56" t="s">
        <v>7</v>
      </c>
      <c r="D18" s="57" t="s">
        <v>13</v>
      </c>
      <c r="E18" s="57" t="s">
        <v>6</v>
      </c>
      <c r="F18" s="57" t="s">
        <v>5</v>
      </c>
      <c r="G18" s="57" t="s">
        <v>3</v>
      </c>
      <c r="H18" s="57" t="s">
        <v>36</v>
      </c>
      <c r="I18" s="57" t="s">
        <v>4</v>
      </c>
      <c r="J18" s="57" t="s">
        <v>29</v>
      </c>
      <c r="K18" s="57" t="s">
        <v>1</v>
      </c>
      <c r="L18" s="57" t="s">
        <v>2</v>
      </c>
      <c r="M18" s="57" t="s">
        <v>40</v>
      </c>
      <c r="N18" s="58" t="s">
        <v>41</v>
      </c>
    </row>
    <row r="19" spans="1:14" s="1" customFormat="1" ht="26.25" customHeight="1">
      <c r="A19" s="77">
        <v>3</v>
      </c>
      <c r="B19" s="26" t="s">
        <v>25</v>
      </c>
      <c r="C19" s="27" t="s">
        <v>8</v>
      </c>
      <c r="D19" s="28" t="s">
        <v>21</v>
      </c>
      <c r="E19" s="28">
        <v>2021</v>
      </c>
      <c r="F19" s="25" t="s">
        <v>23</v>
      </c>
      <c r="G19" s="24">
        <v>1</v>
      </c>
      <c r="H19" s="24">
        <v>1</v>
      </c>
      <c r="I19" s="30">
        <v>0</v>
      </c>
      <c r="J19" s="30">
        <f>I19*1.08</f>
        <v>0</v>
      </c>
      <c r="K19" s="30">
        <f>H19*I19</f>
        <v>0</v>
      </c>
      <c r="L19" s="30">
        <f>K19*1.08</f>
        <v>0</v>
      </c>
      <c r="M19" s="31">
        <v>45628</v>
      </c>
      <c r="N19" s="78" t="s">
        <v>44</v>
      </c>
    </row>
    <row r="20" spans="1:14" s="1" customFormat="1" ht="29.25" customHeight="1" thickBot="1">
      <c r="A20" s="59">
        <v>4</v>
      </c>
      <c r="B20" s="70" t="s">
        <v>26</v>
      </c>
      <c r="C20" s="79" t="s">
        <v>9</v>
      </c>
      <c r="D20" s="62" t="s">
        <v>22</v>
      </c>
      <c r="E20" s="62">
        <v>2021</v>
      </c>
      <c r="F20" s="71" t="s">
        <v>23</v>
      </c>
      <c r="G20" s="64">
        <v>1</v>
      </c>
      <c r="H20" s="64">
        <v>1</v>
      </c>
      <c r="I20" s="65">
        <v>0</v>
      </c>
      <c r="J20" s="65">
        <f>I20*1.08</f>
        <v>0</v>
      </c>
      <c r="K20" s="65">
        <f>H20*I20</f>
        <v>0</v>
      </c>
      <c r="L20" s="65">
        <f>K20*1.08</f>
        <v>0</v>
      </c>
      <c r="M20" s="66">
        <v>45568</v>
      </c>
      <c r="N20" s="80" t="s">
        <v>44</v>
      </c>
    </row>
    <row r="21" spans="1:14" s="43" customFormat="1" ht="29.25" customHeight="1" thickBot="1">
      <c r="A21" s="37"/>
      <c r="B21" s="34"/>
      <c r="C21" s="35"/>
      <c r="D21" s="36"/>
      <c r="E21" s="36"/>
      <c r="F21" s="37"/>
      <c r="G21" s="38"/>
      <c r="H21" s="38"/>
      <c r="I21" s="39"/>
      <c r="J21" s="39"/>
      <c r="K21" s="74">
        <f>SUM(K19:K20)</f>
        <v>0</v>
      </c>
      <c r="L21" s="75">
        <f>SUM(L19:L20)</f>
        <v>0</v>
      </c>
      <c r="M21" s="53"/>
      <c r="N21" s="76"/>
    </row>
    <row r="22" spans="1:14" s="43" customFormat="1" ht="29.25" customHeight="1">
      <c r="A22" s="37"/>
      <c r="B22" s="34"/>
      <c r="C22" s="35"/>
      <c r="D22" s="36"/>
      <c r="E22" s="36"/>
      <c r="F22" s="37"/>
      <c r="G22" s="38"/>
      <c r="H22" s="38"/>
      <c r="I22" s="39"/>
      <c r="J22" s="39"/>
      <c r="K22" s="39"/>
      <c r="L22" s="39"/>
      <c r="M22" s="53"/>
      <c r="N22" s="76"/>
    </row>
    <row r="23" spans="1:14" s="43" customFormat="1" ht="29.25" customHeight="1" thickBot="1">
      <c r="A23" s="37"/>
      <c r="B23" s="34"/>
      <c r="C23" s="35"/>
      <c r="D23" s="36"/>
      <c r="E23" s="36"/>
      <c r="F23" s="37"/>
      <c r="G23" s="38"/>
      <c r="H23" s="38"/>
      <c r="I23" s="39"/>
      <c r="J23" s="39"/>
      <c r="K23" s="39"/>
      <c r="L23" s="39"/>
      <c r="M23" s="53"/>
      <c r="N23" s="76"/>
    </row>
    <row r="24" spans="1:14" s="1" customFormat="1" ht="26.25" customHeight="1" thickBot="1">
      <c r="A24" s="93" t="s">
        <v>51</v>
      </c>
      <c r="B24" s="94"/>
      <c r="C24" s="95"/>
      <c r="D24" s="36"/>
      <c r="E24" s="36"/>
      <c r="F24" s="37"/>
      <c r="G24" s="38"/>
      <c r="H24" s="38"/>
      <c r="I24" s="39"/>
      <c r="J24" s="39"/>
      <c r="K24" s="39"/>
      <c r="L24" s="39"/>
      <c r="M24" s="53"/>
      <c r="N24" s="76"/>
    </row>
    <row r="25" spans="1:14" s="1" customFormat="1" ht="59.25" customHeight="1">
      <c r="A25" s="55" t="s">
        <v>0</v>
      </c>
      <c r="B25" s="56" t="s">
        <v>39</v>
      </c>
      <c r="C25" s="56" t="s">
        <v>7</v>
      </c>
      <c r="D25" s="57" t="s">
        <v>13</v>
      </c>
      <c r="E25" s="57" t="s">
        <v>6</v>
      </c>
      <c r="F25" s="57" t="s">
        <v>5</v>
      </c>
      <c r="G25" s="57" t="s">
        <v>3</v>
      </c>
      <c r="H25" s="57" t="s">
        <v>36</v>
      </c>
      <c r="I25" s="57" t="s">
        <v>4</v>
      </c>
      <c r="J25" s="57" t="s">
        <v>29</v>
      </c>
      <c r="K25" s="57" t="s">
        <v>1</v>
      </c>
      <c r="L25" s="57" t="s">
        <v>2</v>
      </c>
      <c r="M25" s="57" t="s">
        <v>40</v>
      </c>
      <c r="N25" s="58" t="s">
        <v>41</v>
      </c>
    </row>
    <row r="26" spans="1:14" s="1" customFormat="1" ht="25.5" customHeight="1">
      <c r="A26" s="77">
        <v>5</v>
      </c>
      <c r="B26" s="26" t="s">
        <v>12</v>
      </c>
      <c r="C26" s="33" t="s">
        <v>9</v>
      </c>
      <c r="D26" s="28" t="s">
        <v>14</v>
      </c>
      <c r="E26" s="28">
        <v>2005</v>
      </c>
      <c r="F26" s="25" t="s">
        <v>11</v>
      </c>
      <c r="G26" s="24">
        <v>1</v>
      </c>
      <c r="H26" s="24">
        <v>2</v>
      </c>
      <c r="I26" s="30">
        <v>0</v>
      </c>
      <c r="J26" s="30">
        <f>I26*1.08</f>
        <v>0</v>
      </c>
      <c r="K26" s="30">
        <f>H26*I26</f>
        <v>0</v>
      </c>
      <c r="L26" s="30">
        <f>K26*1.08</f>
        <v>0</v>
      </c>
      <c r="M26" s="31">
        <v>45261</v>
      </c>
      <c r="N26" s="83" t="s">
        <v>42</v>
      </c>
    </row>
    <row r="27" spans="1:14" s="1" customFormat="1" ht="21" customHeight="1">
      <c r="A27" s="77">
        <v>6</v>
      </c>
      <c r="B27" s="26" t="s">
        <v>12</v>
      </c>
      <c r="C27" s="33" t="s">
        <v>9</v>
      </c>
      <c r="D27" s="28" t="s">
        <v>15</v>
      </c>
      <c r="E27" s="28">
        <v>2013</v>
      </c>
      <c r="F27" s="29" t="s">
        <v>11</v>
      </c>
      <c r="G27" s="24">
        <v>1</v>
      </c>
      <c r="H27" s="24">
        <v>2</v>
      </c>
      <c r="I27" s="30">
        <v>0</v>
      </c>
      <c r="J27" s="30">
        <f>I27*1.08</f>
        <v>0</v>
      </c>
      <c r="K27" s="30">
        <f>H27*I27</f>
        <v>0</v>
      </c>
      <c r="L27" s="30">
        <f>K27*1.08</f>
        <v>0</v>
      </c>
      <c r="M27" s="31">
        <v>45262</v>
      </c>
      <c r="N27" s="83" t="s">
        <v>42</v>
      </c>
    </row>
    <row r="28" spans="1:14" s="1" customFormat="1" ht="18.75" customHeight="1">
      <c r="A28" s="77">
        <v>7</v>
      </c>
      <c r="B28" s="26" t="s">
        <v>18</v>
      </c>
      <c r="C28" s="33" t="s">
        <v>9</v>
      </c>
      <c r="D28" s="28" t="s">
        <v>17</v>
      </c>
      <c r="E28" s="25">
        <v>2015</v>
      </c>
      <c r="F28" s="25" t="s">
        <v>38</v>
      </c>
      <c r="G28" s="24">
        <v>1</v>
      </c>
      <c r="H28" s="24">
        <v>2</v>
      </c>
      <c r="I28" s="30">
        <v>0</v>
      </c>
      <c r="J28" s="30">
        <f>I28*1.08</f>
        <v>0</v>
      </c>
      <c r="K28" s="30">
        <f>H28*I28</f>
        <v>0</v>
      </c>
      <c r="L28" s="30">
        <f>K28*1.08</f>
        <v>0</v>
      </c>
      <c r="M28" s="32">
        <v>45261</v>
      </c>
      <c r="N28" s="83" t="s">
        <v>42</v>
      </c>
    </row>
    <row r="29" spans="1:14" s="1" customFormat="1" ht="18.75" customHeight="1" thickBot="1">
      <c r="A29" s="59">
        <v>8</v>
      </c>
      <c r="B29" s="70" t="s">
        <v>18</v>
      </c>
      <c r="C29" s="79" t="s">
        <v>9</v>
      </c>
      <c r="D29" s="62" t="s">
        <v>19</v>
      </c>
      <c r="E29" s="71">
        <v>2017</v>
      </c>
      <c r="F29" s="71" t="s">
        <v>38</v>
      </c>
      <c r="G29" s="64">
        <v>1</v>
      </c>
      <c r="H29" s="64">
        <v>2</v>
      </c>
      <c r="I29" s="65">
        <v>0</v>
      </c>
      <c r="J29" s="65">
        <f>I29*1.08</f>
        <v>0</v>
      </c>
      <c r="K29" s="65">
        <f>H29*I29</f>
        <v>0</v>
      </c>
      <c r="L29" s="65">
        <f>K29*1.08</f>
        <v>0</v>
      </c>
      <c r="M29" s="84">
        <v>45261</v>
      </c>
      <c r="N29" s="67" t="s">
        <v>42</v>
      </c>
    </row>
    <row r="30" spans="1:14" s="43" customFormat="1" ht="18.75" customHeight="1" thickBot="1">
      <c r="A30" s="37"/>
      <c r="B30" s="34"/>
      <c r="C30" s="35"/>
      <c r="D30" s="36"/>
      <c r="E30" s="37"/>
      <c r="F30" s="37"/>
      <c r="G30" s="38"/>
      <c r="H30" s="38"/>
      <c r="I30" s="39"/>
      <c r="J30" s="39"/>
      <c r="K30" s="81">
        <f>SUM(K26:K29)</f>
        <v>0</v>
      </c>
      <c r="L30" s="82">
        <f>SUM(L26:L29)</f>
        <v>0</v>
      </c>
      <c r="M30" s="40"/>
      <c r="N30" s="41"/>
    </row>
    <row r="31" spans="1:14" s="1" customFormat="1" ht="18.75" customHeight="1" thickBot="1">
      <c r="A31" s="44"/>
      <c r="B31" s="34"/>
      <c r="C31" s="35"/>
      <c r="D31" s="36"/>
      <c r="E31" s="37"/>
      <c r="F31" s="37"/>
      <c r="G31" s="38"/>
      <c r="H31" s="38"/>
      <c r="I31" s="39"/>
      <c r="J31" s="39"/>
      <c r="K31" s="39"/>
      <c r="L31" s="39"/>
      <c r="M31" s="40"/>
      <c r="N31" s="41"/>
    </row>
    <row r="32" spans="1:14" s="1" customFormat="1" ht="33" customHeight="1" thickBot="1">
      <c r="A32" s="85">
        <v>9</v>
      </c>
      <c r="B32" s="86" t="s">
        <v>33</v>
      </c>
      <c r="C32" s="87" t="s">
        <v>9</v>
      </c>
      <c r="D32" s="88" t="s">
        <v>34</v>
      </c>
      <c r="E32" s="88">
        <v>2022</v>
      </c>
      <c r="F32" s="89" t="s">
        <v>38</v>
      </c>
      <c r="G32" s="88">
        <v>1</v>
      </c>
      <c r="H32" s="88">
        <v>0</v>
      </c>
      <c r="I32" s="102" t="s">
        <v>47</v>
      </c>
      <c r="J32" s="102"/>
      <c r="K32" s="102"/>
      <c r="L32" s="102"/>
      <c r="M32" s="90">
        <v>45992</v>
      </c>
      <c r="N32" s="91" t="s">
        <v>43</v>
      </c>
    </row>
    <row r="33" spans="1:13" ht="12.75">
      <c r="A33" s="7"/>
      <c r="B33" s="9"/>
      <c r="C33" s="10"/>
      <c r="D33" s="11"/>
      <c r="E33" s="12"/>
      <c r="F33" s="12"/>
      <c r="G33" s="12"/>
      <c r="H33" s="12"/>
      <c r="I33" s="12"/>
      <c r="J33" s="12"/>
      <c r="K33" s="12"/>
      <c r="L33" s="12"/>
      <c r="M33" s="21"/>
    </row>
    <row r="34" ht="13.5" thickBot="1"/>
    <row r="35" spans="1:13" s="1" customFormat="1" ht="27" customHeight="1" thickBot="1">
      <c r="A35" s="13"/>
      <c r="B35" s="46" t="s">
        <v>52</v>
      </c>
      <c r="C35" s="47"/>
      <c r="D35" s="48"/>
      <c r="E35" s="49"/>
      <c r="F35" s="49"/>
      <c r="G35" s="49"/>
      <c r="H35" s="49"/>
      <c r="I35" s="49"/>
      <c r="J35" s="49"/>
      <c r="K35" s="49"/>
      <c r="L35" s="49"/>
      <c r="M35" s="45"/>
    </row>
    <row r="38" spans="2:13" ht="47.25" customHeight="1" thickBot="1">
      <c r="B38" s="103" t="s">
        <v>30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5"/>
    </row>
    <row r="39" spans="2:13" ht="15.75" thickBot="1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</row>
    <row r="40" spans="2:13" ht="15" customHeight="1" thickBot="1">
      <c r="B40" s="106" t="s">
        <v>31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8"/>
    </row>
    <row r="41" spans="2:13" ht="15.75" thickBot="1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</row>
    <row r="42" spans="2:13" ht="18.75" customHeight="1" thickBot="1">
      <c r="B42" s="106" t="s">
        <v>27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</row>
    <row r="44" ht="13.5" thickBot="1"/>
    <row r="45" spans="1:13" s="1" customFormat="1" ht="40.5" customHeight="1" thickBot="1">
      <c r="A45" s="13"/>
      <c r="B45" s="96" t="s">
        <v>28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8"/>
    </row>
    <row r="46" ht="12.75">
      <c r="B46" s="19"/>
    </row>
    <row r="49" ht="15.75">
      <c r="B49" s="18"/>
    </row>
    <row r="52" spans="8:9" ht="12.75">
      <c r="H52" s="92"/>
      <c r="I52" s="92"/>
    </row>
  </sheetData>
  <sheetProtection/>
  <mergeCells count="13">
    <mergeCell ref="B40:M40"/>
    <mergeCell ref="B41:M41"/>
    <mergeCell ref="A5:C5"/>
    <mergeCell ref="A11:C11"/>
    <mergeCell ref="A17:C17"/>
    <mergeCell ref="A24:C24"/>
    <mergeCell ref="B45:M45"/>
    <mergeCell ref="A1:M1"/>
    <mergeCell ref="B3:M3"/>
    <mergeCell ref="I32:L32"/>
    <mergeCell ref="B38:M38"/>
    <mergeCell ref="B42:M42"/>
    <mergeCell ref="B39:M39"/>
  </mergeCells>
  <printOptions/>
  <pageMargins left="0.25" right="0.25" top="0.75" bottom="0.75" header="0.3" footer="0.3"/>
  <pageSetup fitToHeight="1" fitToWidth="1" horizontalDpi="300" verticalDpi="300" orientation="landscape" paperSize="9" scale="37" r:id="rId1"/>
  <ignoredErrors>
    <ignoredError sqref="K26:K27 K13 K28:K29 K19:K20 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Andrzej</cp:lastModifiedBy>
  <cp:lastPrinted>2023-08-30T07:25:33Z</cp:lastPrinted>
  <dcterms:created xsi:type="dcterms:W3CDTF">2007-07-03T07:30:37Z</dcterms:created>
  <dcterms:modified xsi:type="dcterms:W3CDTF">2023-08-30T07:28:21Z</dcterms:modified>
  <cp:category/>
  <cp:version/>
  <cp:contentType/>
  <cp:contentStatus/>
</cp:coreProperties>
</file>